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<sst xmlns="http://schemas.openxmlformats.org/spreadsheetml/2006/main" count="240" uniqueCount="95">
  <si>
    <t>Miejsce OPEN</t>
  </si>
  <si>
    <t>Miejsce B/NW</t>
  </si>
  <si>
    <r>
      <t xml:space="preserve">Miejsce </t>
    </r>
    <r>
      <rPr>
        <sz val="10"/>
        <color indexed="10"/>
        <rFont val="Arial"/>
        <family val="2"/>
      </rPr>
      <t>K</t>
    </r>
    <r>
      <rPr>
        <sz val="10"/>
        <rFont val="Arial"/>
        <family val="2"/>
      </rPr>
      <t>/M</t>
    </r>
  </si>
  <si>
    <t>NR</t>
  </si>
  <si>
    <t>Nazwisko</t>
  </si>
  <si>
    <t>Imię</t>
  </si>
  <si>
    <t>Rocznik</t>
  </si>
  <si>
    <t>Płeć</t>
  </si>
  <si>
    <t>Rodzaj</t>
  </si>
  <si>
    <t>Kraj</t>
  </si>
  <si>
    <t>Miasto</t>
  </si>
  <si>
    <t>Klub</t>
  </si>
  <si>
    <t>Czas</t>
  </si>
  <si>
    <t>Miejsce Dobrodzień</t>
  </si>
  <si>
    <t>śednio na 1 km</t>
  </si>
  <si>
    <t>M</t>
  </si>
  <si>
    <t xml:space="preserve">BIEG  </t>
  </si>
  <si>
    <t>POLSKA</t>
  </si>
  <si>
    <t>WKB META LUBLINIEC</t>
  </si>
  <si>
    <t>K</t>
  </si>
  <si>
    <t>NW</t>
  </si>
  <si>
    <t>Kukowka</t>
  </si>
  <si>
    <t>Marek</t>
  </si>
  <si>
    <t>Gwoździany</t>
  </si>
  <si>
    <t>OSP Gwoździany</t>
  </si>
  <si>
    <t>Kapela</t>
  </si>
  <si>
    <t>Dobrodzień</t>
  </si>
  <si>
    <t>Mika</t>
  </si>
  <si>
    <t>Łukasz</t>
  </si>
  <si>
    <t>Wodarczyk</t>
  </si>
  <si>
    <t>Marcin</t>
  </si>
  <si>
    <t>Poczołków</t>
  </si>
  <si>
    <t>Walkowiak</t>
  </si>
  <si>
    <t>Artur</t>
  </si>
  <si>
    <t>Zawadzkie</t>
  </si>
  <si>
    <t>Dmowski</t>
  </si>
  <si>
    <t>Czyrnia</t>
  </si>
  <si>
    <t>Martin</t>
  </si>
  <si>
    <t>Petryk</t>
  </si>
  <si>
    <t>Adam</t>
  </si>
  <si>
    <t>Lubecko</t>
  </si>
  <si>
    <t>Paliga</t>
  </si>
  <si>
    <t>Roman</t>
  </si>
  <si>
    <t>Bzinica Nowa</t>
  </si>
  <si>
    <t>Dmowska</t>
  </si>
  <si>
    <t>Aneta</t>
  </si>
  <si>
    <t>Gwożdzxiany</t>
  </si>
  <si>
    <t>Koprek</t>
  </si>
  <si>
    <t>Edmund</t>
  </si>
  <si>
    <t>Haberla</t>
  </si>
  <si>
    <t>Piotr</t>
  </si>
  <si>
    <t>Grabiński</t>
  </si>
  <si>
    <t>Tomasz</t>
  </si>
  <si>
    <t>Meble Dobrodzień</t>
  </si>
  <si>
    <t>KLER S.A</t>
  </si>
  <si>
    <t>Kandziora</t>
  </si>
  <si>
    <t>Dominik</t>
  </si>
  <si>
    <t>Bzinica Stara</t>
  </si>
  <si>
    <t>Pacan</t>
  </si>
  <si>
    <t>Krzysztof</t>
  </si>
  <si>
    <t>Wrzyciel</t>
  </si>
  <si>
    <t>Mateusz</t>
  </si>
  <si>
    <t>Koszwice</t>
  </si>
  <si>
    <t>Start Koszwice</t>
  </si>
  <si>
    <t>Musiał</t>
  </si>
  <si>
    <t>Janina</t>
  </si>
  <si>
    <t>Koj</t>
  </si>
  <si>
    <t>Kurtz</t>
  </si>
  <si>
    <t>Joachim</t>
  </si>
  <si>
    <t>Lewandowska</t>
  </si>
  <si>
    <t>Patrycja</t>
  </si>
  <si>
    <t>Pawonków</t>
  </si>
  <si>
    <t>Karina</t>
  </si>
  <si>
    <t>Teodor</t>
  </si>
  <si>
    <t>Grzywna</t>
  </si>
  <si>
    <t>Grzegorz</t>
  </si>
  <si>
    <t>Wojciechów</t>
  </si>
  <si>
    <t>Natalia</t>
  </si>
  <si>
    <t>Miozga</t>
  </si>
  <si>
    <t>Renata</t>
  </si>
  <si>
    <t>Szafarczyk</t>
  </si>
  <si>
    <t>Anna</t>
  </si>
  <si>
    <t>Lidia</t>
  </si>
  <si>
    <t>Szymon</t>
  </si>
  <si>
    <t>Górski</t>
  </si>
  <si>
    <t>Stanisław</t>
  </si>
  <si>
    <t>Kaczmarek</t>
  </si>
  <si>
    <t>Alfred</t>
  </si>
  <si>
    <t>Wyniki IV Bieg i  Marsz "Policz się z cukrzycą" rozgrywany w ramach XXIII Finału WOŚP,Dobrodzień 11.01.2015,godz.11.00, DYSTANS 5 km</t>
  </si>
  <si>
    <t>Temperatura 2 Stopnie Celsjusza, trasa czarna sucha, silny zachodni wiatr, zachmurzenie duże</t>
  </si>
  <si>
    <t>BIEG średnio</t>
  </si>
  <si>
    <t>NW średnio</t>
  </si>
  <si>
    <t>RAZEM (Bieg + NW) średnio</t>
  </si>
  <si>
    <t>Janusz</t>
  </si>
  <si>
    <t>PK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</si>
</sst>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theme="8"/>
      <name val="Arial"/>
      <family val="2"/>
    </font>
    <font>
      <sz val="8"/>
      <color theme="8"/>
      <name val="Arial"/>
      <family val="2"/>
    </font>
    <font>
      <sz val="10"/>
      <color rgb="FFC00000"/>
      <name val="Arial"/>
      <family val="2"/>
    </font>
    <font>
      <sz val="8"/>
      <color rgb="FFC00000"/>
      <name val="Arial"/>
      <family val="2"/>
    </font>
    <font>
      <sz val="11"/>
      <color rgb="FFC00000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21" fontId="46" fillId="33" borderId="15" xfId="0" applyNumberFormat="1" applyFont="1" applyFill="1" applyBorder="1" applyAlignment="1">
      <alignment/>
    </xf>
    <xf numFmtId="0" fontId="46" fillId="33" borderId="16" xfId="0" applyFont="1" applyFill="1" applyBorder="1" applyAlignment="1">
      <alignment/>
    </xf>
    <xf numFmtId="0" fontId="47" fillId="33" borderId="16" xfId="0" applyFont="1" applyFill="1" applyBorder="1" applyAlignment="1">
      <alignment/>
    </xf>
    <xf numFmtId="21" fontId="46" fillId="33" borderId="17" xfId="0" applyNumberFormat="1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48" fillId="33" borderId="14" xfId="0" applyFont="1" applyFill="1" applyBorder="1" applyAlignment="1">
      <alignment/>
    </xf>
    <xf numFmtId="0" fontId="49" fillId="33" borderId="16" xfId="0" applyFont="1" applyFill="1" applyBorder="1" applyAlignment="1">
      <alignment/>
    </xf>
    <xf numFmtId="21" fontId="48" fillId="33" borderId="17" xfId="0" applyNumberFormat="1" applyFont="1" applyFill="1" applyBorder="1" applyAlignment="1">
      <alignment/>
    </xf>
    <xf numFmtId="0" fontId="3" fillId="0" borderId="18" xfId="0" applyFont="1" applyFill="1" applyBorder="1" applyAlignment="1">
      <alignment wrapText="1"/>
    </xf>
    <xf numFmtId="21" fontId="46" fillId="33" borderId="19" xfId="0" applyNumberFormat="1" applyFont="1" applyFill="1" applyBorder="1" applyAlignment="1">
      <alignment/>
    </xf>
    <xf numFmtId="21" fontId="46" fillId="33" borderId="20" xfId="0" applyNumberFormat="1" applyFont="1" applyFill="1" applyBorder="1" applyAlignment="1">
      <alignment/>
    </xf>
    <xf numFmtId="21" fontId="48" fillId="33" borderId="20" xfId="0" applyNumberFormat="1" applyFont="1" applyFill="1" applyBorder="1" applyAlignment="1">
      <alignment/>
    </xf>
    <xf numFmtId="0" fontId="3" fillId="0" borderId="21" xfId="0" applyFont="1" applyFill="1" applyBorder="1" applyAlignment="1">
      <alignment wrapText="1"/>
    </xf>
    <xf numFmtId="0" fontId="46" fillId="33" borderId="22" xfId="0" applyFont="1" applyFill="1" applyBorder="1" applyAlignment="1">
      <alignment/>
    </xf>
    <xf numFmtId="0" fontId="46" fillId="33" borderId="23" xfId="0" applyFont="1" applyFill="1" applyBorder="1" applyAlignment="1">
      <alignment/>
    </xf>
    <xf numFmtId="0" fontId="48" fillId="33" borderId="23" xfId="0" applyFont="1" applyFill="1" applyBorder="1" applyAlignment="1">
      <alignment/>
    </xf>
    <xf numFmtId="0" fontId="43" fillId="0" borderId="0" xfId="0" applyFont="1" applyAlignment="1">
      <alignment/>
    </xf>
    <xf numFmtId="0" fontId="50" fillId="33" borderId="13" xfId="0" applyFont="1" applyFill="1" applyBorder="1" applyAlignment="1">
      <alignment/>
    </xf>
    <xf numFmtId="0" fontId="50" fillId="33" borderId="16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1" fillId="33" borderId="16" xfId="0" applyFont="1" applyFill="1" applyBorder="1" applyAlignment="1">
      <alignment/>
    </xf>
    <xf numFmtId="21" fontId="50" fillId="33" borderId="17" xfId="0" applyNumberFormat="1" applyFont="1" applyFill="1" applyBorder="1" applyAlignment="1">
      <alignment/>
    </xf>
    <xf numFmtId="21" fontId="50" fillId="33" borderId="20" xfId="0" applyNumberFormat="1" applyFont="1" applyFill="1" applyBorder="1" applyAlignment="1">
      <alignment/>
    </xf>
    <xf numFmtId="0" fontId="50" fillId="33" borderId="23" xfId="0" applyFont="1" applyFill="1" applyBorder="1" applyAlignment="1">
      <alignment/>
    </xf>
    <xf numFmtId="0" fontId="50" fillId="33" borderId="24" xfId="0" applyFont="1" applyFill="1" applyBorder="1" applyAlignment="1">
      <alignment/>
    </xf>
    <xf numFmtId="0" fontId="50" fillId="33" borderId="25" xfId="0" applyFont="1" applyFill="1" applyBorder="1" applyAlignment="1">
      <alignment/>
    </xf>
    <xf numFmtId="0" fontId="50" fillId="33" borderId="26" xfId="0" applyFont="1" applyFill="1" applyBorder="1" applyAlignment="1">
      <alignment/>
    </xf>
    <xf numFmtId="0" fontId="51" fillId="33" borderId="25" xfId="0" applyFont="1" applyFill="1" applyBorder="1" applyAlignment="1">
      <alignment/>
    </xf>
    <xf numFmtId="0" fontId="50" fillId="33" borderId="27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21" fontId="52" fillId="33" borderId="17" xfId="0" applyNumberFormat="1" applyFont="1" applyFill="1" applyBorder="1" applyAlignment="1">
      <alignment/>
    </xf>
    <xf numFmtId="21" fontId="52" fillId="33" borderId="20" xfId="0" applyNumberFormat="1" applyFont="1" applyFill="1" applyBorder="1" applyAlignment="1">
      <alignment/>
    </xf>
    <xf numFmtId="0" fontId="52" fillId="33" borderId="23" xfId="0" applyFont="1" applyFill="1" applyBorder="1" applyAlignment="1">
      <alignment/>
    </xf>
    <xf numFmtId="0" fontId="54" fillId="0" borderId="0" xfId="0" applyFont="1" applyAlignment="1">
      <alignment/>
    </xf>
    <xf numFmtId="0" fontId="50" fillId="33" borderId="28" xfId="0" applyFont="1" applyFill="1" applyBorder="1" applyAlignment="1">
      <alignment/>
    </xf>
    <xf numFmtId="0" fontId="51" fillId="33" borderId="14" xfId="0" applyFont="1" applyFill="1" applyBorder="1" applyAlignment="1">
      <alignment/>
    </xf>
    <xf numFmtId="21" fontId="50" fillId="33" borderId="15" xfId="0" applyNumberFormat="1" applyFont="1" applyFill="1" applyBorder="1" applyAlignment="1">
      <alignment/>
    </xf>
    <xf numFmtId="21" fontId="50" fillId="33" borderId="19" xfId="0" applyNumberFormat="1" applyFont="1" applyFill="1" applyBorder="1" applyAlignment="1">
      <alignment/>
    </xf>
    <xf numFmtId="0" fontId="50" fillId="33" borderId="22" xfId="0" applyFont="1" applyFill="1" applyBorder="1" applyAlignment="1">
      <alignment/>
    </xf>
    <xf numFmtId="0" fontId="46" fillId="33" borderId="29" xfId="0" applyFont="1" applyFill="1" applyBorder="1" applyAlignment="1">
      <alignment/>
    </xf>
    <xf numFmtId="0" fontId="46" fillId="33" borderId="30" xfId="0" applyFont="1" applyFill="1" applyBorder="1" applyAlignment="1">
      <alignment/>
    </xf>
    <xf numFmtId="0" fontId="47" fillId="33" borderId="30" xfId="0" applyFont="1" applyFill="1" applyBorder="1" applyAlignment="1">
      <alignment/>
    </xf>
    <xf numFmtId="21" fontId="46" fillId="33" borderId="31" xfId="0" applyNumberFormat="1" applyFont="1" applyFill="1" applyBorder="1" applyAlignment="1">
      <alignment/>
    </xf>
    <xf numFmtId="21" fontId="46" fillId="33" borderId="32" xfId="0" applyNumberFormat="1" applyFont="1" applyFill="1" applyBorder="1" applyAlignment="1">
      <alignment/>
    </xf>
    <xf numFmtId="0" fontId="46" fillId="33" borderId="33" xfId="0" applyFont="1" applyFill="1" applyBorder="1" applyAlignment="1">
      <alignment/>
    </xf>
    <xf numFmtId="0" fontId="51" fillId="33" borderId="34" xfId="0" applyFont="1" applyFill="1" applyBorder="1" applyAlignment="1">
      <alignment/>
    </xf>
    <xf numFmtId="21" fontId="50" fillId="33" borderId="35" xfId="0" applyNumberFormat="1" applyFont="1" applyFill="1" applyBorder="1" applyAlignment="1">
      <alignment/>
    </xf>
    <xf numFmtId="21" fontId="50" fillId="33" borderId="36" xfId="0" applyNumberFormat="1" applyFont="1" applyFill="1" applyBorder="1" applyAlignment="1">
      <alignment/>
    </xf>
    <xf numFmtId="46" fontId="0" fillId="0" borderId="16" xfId="0" applyNumberFormat="1" applyBorder="1" applyAlignment="1">
      <alignment/>
    </xf>
    <xf numFmtId="0" fontId="51" fillId="33" borderId="13" xfId="0" applyFont="1" applyFill="1" applyBorder="1" applyAlignment="1">
      <alignment/>
    </xf>
    <xf numFmtId="46" fontId="0" fillId="0" borderId="23" xfId="0" applyNumberFormat="1" applyBorder="1" applyAlignment="1">
      <alignment/>
    </xf>
    <xf numFmtId="0" fontId="47" fillId="33" borderId="37" xfId="0" applyFont="1" applyFill="1" applyBorder="1" applyAlignment="1">
      <alignment/>
    </xf>
    <xf numFmtId="46" fontId="0" fillId="0" borderId="38" xfId="0" applyNumberFormat="1" applyFont="1" applyBorder="1" applyAlignment="1">
      <alignment/>
    </xf>
    <xf numFmtId="46" fontId="0" fillId="0" borderId="39" xfId="0" applyNumberFormat="1" applyFont="1" applyBorder="1" applyAlignment="1">
      <alignment/>
    </xf>
    <xf numFmtId="0" fontId="55" fillId="33" borderId="24" xfId="0" applyFont="1" applyFill="1" applyBorder="1" applyAlignment="1">
      <alignment/>
    </xf>
    <xf numFmtId="46" fontId="41" fillId="0" borderId="25" xfId="0" applyNumberFormat="1" applyFont="1" applyBorder="1" applyAlignment="1">
      <alignment/>
    </xf>
    <xf numFmtId="46" fontId="41" fillId="0" borderId="27" xfId="0" applyNumberFormat="1" applyFont="1" applyBorder="1" applyAlignment="1">
      <alignment/>
    </xf>
    <xf numFmtId="0" fontId="46" fillId="33" borderId="16" xfId="0" applyFont="1" applyFill="1" applyBorder="1" applyAlignment="1">
      <alignment horizontal="center"/>
    </xf>
    <xf numFmtId="0" fontId="46" fillId="33" borderId="23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L37" sqref="L37:L38"/>
    </sheetView>
  </sheetViews>
  <sheetFormatPr defaultColWidth="9.140625" defaultRowHeight="15"/>
  <cols>
    <col min="1" max="1" width="7.7109375" style="0" customWidth="1"/>
    <col min="3" max="3" width="18.7109375" style="0" customWidth="1"/>
    <col min="4" max="4" width="11.28125" style="0" customWidth="1"/>
    <col min="6" max="6" width="7.00390625" style="0" customWidth="1"/>
    <col min="9" max="9" width="17.28125" style="0" customWidth="1"/>
    <col min="10" max="10" width="18.8515625" style="0" customWidth="1"/>
    <col min="13" max="13" width="8.140625" style="0" customWidth="1"/>
  </cols>
  <sheetData>
    <row r="1" spans="1:15" ht="15">
      <c r="A1" s="1" t="s">
        <v>88</v>
      </c>
      <c r="B1" s="2"/>
      <c r="C1" s="2"/>
      <c r="D1" s="2"/>
      <c r="E1" s="2"/>
      <c r="F1" s="2"/>
      <c r="G1" s="2"/>
      <c r="H1" s="2"/>
      <c r="I1" s="3"/>
      <c r="J1" s="3"/>
      <c r="K1" s="2"/>
      <c r="L1" s="4"/>
      <c r="M1" s="2"/>
      <c r="N1" s="2"/>
      <c r="O1" s="2"/>
    </row>
    <row r="2" spans="1:15" ht="15.75" thickBot="1">
      <c r="A2" s="1" t="s">
        <v>89</v>
      </c>
      <c r="B2" s="2"/>
      <c r="C2" s="2"/>
      <c r="D2" s="2"/>
      <c r="E2" s="2"/>
      <c r="F2" s="2"/>
      <c r="G2" s="2"/>
      <c r="H2" s="2"/>
      <c r="I2" s="3"/>
      <c r="J2" s="3"/>
      <c r="K2" s="2"/>
      <c r="L2" s="4"/>
      <c r="M2" s="2"/>
      <c r="N2" s="2"/>
      <c r="O2" s="2"/>
    </row>
    <row r="3" spans="1:15" ht="39.75" thickBot="1">
      <c r="A3" s="5" t="s">
        <v>0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7" t="s">
        <v>10</v>
      </c>
      <c r="J3" s="7" t="s">
        <v>11</v>
      </c>
      <c r="K3" s="8" t="s">
        <v>12</v>
      </c>
      <c r="L3" s="21" t="s">
        <v>14</v>
      </c>
      <c r="M3" s="6" t="s">
        <v>1</v>
      </c>
      <c r="N3" s="6" t="s">
        <v>2</v>
      </c>
      <c r="O3" s="25" t="s">
        <v>13</v>
      </c>
    </row>
    <row r="4" spans="1:15" ht="15">
      <c r="A4" s="9">
        <v>1</v>
      </c>
      <c r="B4" s="10">
        <v>11</v>
      </c>
      <c r="C4" s="10" t="s">
        <v>21</v>
      </c>
      <c r="D4" s="10" t="s">
        <v>22</v>
      </c>
      <c r="E4" s="10">
        <v>1979</v>
      </c>
      <c r="F4" s="10" t="s">
        <v>15</v>
      </c>
      <c r="G4" s="10" t="s">
        <v>16</v>
      </c>
      <c r="H4" s="10" t="s">
        <v>17</v>
      </c>
      <c r="I4" s="11" t="s">
        <v>23</v>
      </c>
      <c r="J4" s="11" t="s">
        <v>24</v>
      </c>
      <c r="K4" s="12">
        <v>0.012141203703703704</v>
      </c>
      <c r="L4" s="22">
        <f aca="true" t="shared" si="0" ref="L4:L34">K4/5</f>
        <v>0.002428240740740741</v>
      </c>
      <c r="M4" s="10">
        <v>1</v>
      </c>
      <c r="N4" s="10">
        <v>1</v>
      </c>
      <c r="O4" s="26"/>
    </row>
    <row r="5" spans="1:15" ht="15">
      <c r="A5" s="9">
        <f>A4+1</f>
        <v>2</v>
      </c>
      <c r="B5" s="13">
        <v>23</v>
      </c>
      <c r="C5" s="13" t="s">
        <v>25</v>
      </c>
      <c r="D5" s="13" t="s">
        <v>22</v>
      </c>
      <c r="E5" s="13">
        <v>1982</v>
      </c>
      <c r="F5" s="13" t="s">
        <v>15</v>
      </c>
      <c r="G5" s="10" t="s">
        <v>16</v>
      </c>
      <c r="H5" s="13" t="s">
        <v>17</v>
      </c>
      <c r="I5" s="14" t="s">
        <v>26</v>
      </c>
      <c r="J5" s="14" t="s">
        <v>26</v>
      </c>
      <c r="K5" s="15">
        <v>0.013344907407407408</v>
      </c>
      <c r="L5" s="23">
        <f t="shared" si="0"/>
        <v>0.0026689814814814814</v>
      </c>
      <c r="M5" s="13">
        <v>2</v>
      </c>
      <c r="N5" s="13">
        <v>2</v>
      </c>
      <c r="O5" s="27">
        <v>1</v>
      </c>
    </row>
    <row r="6" spans="1:15" ht="15">
      <c r="A6" s="9">
        <f aca="true" t="shared" si="1" ref="A6:A34">A5+1</f>
        <v>3</v>
      </c>
      <c r="B6" s="13">
        <v>21</v>
      </c>
      <c r="C6" s="13" t="s">
        <v>27</v>
      </c>
      <c r="D6" s="13" t="s">
        <v>28</v>
      </c>
      <c r="E6" s="13">
        <v>1999</v>
      </c>
      <c r="F6" s="13" t="s">
        <v>15</v>
      </c>
      <c r="G6" s="10" t="s">
        <v>16</v>
      </c>
      <c r="H6" s="13" t="s">
        <v>17</v>
      </c>
      <c r="I6" s="14" t="s">
        <v>26</v>
      </c>
      <c r="J6" s="14" t="s">
        <v>26</v>
      </c>
      <c r="K6" s="15">
        <v>0.013761574074074074</v>
      </c>
      <c r="L6" s="23">
        <f t="shared" si="0"/>
        <v>0.0027523148148148146</v>
      </c>
      <c r="M6" s="13">
        <v>3</v>
      </c>
      <c r="N6" s="13">
        <v>3</v>
      </c>
      <c r="O6" s="27">
        <v>2</v>
      </c>
    </row>
    <row r="7" spans="1:15" ht="15">
      <c r="A7" s="9">
        <f t="shared" si="1"/>
        <v>4</v>
      </c>
      <c r="B7" s="13">
        <v>7</v>
      </c>
      <c r="C7" s="13" t="s">
        <v>29</v>
      </c>
      <c r="D7" s="13" t="s">
        <v>30</v>
      </c>
      <c r="E7" s="13">
        <v>1984</v>
      </c>
      <c r="F7" s="13" t="s">
        <v>15</v>
      </c>
      <c r="G7" s="10" t="s">
        <v>16</v>
      </c>
      <c r="H7" s="13" t="s">
        <v>17</v>
      </c>
      <c r="I7" s="14" t="s">
        <v>31</v>
      </c>
      <c r="J7" s="14" t="s">
        <v>54</v>
      </c>
      <c r="K7" s="15">
        <v>0.013819444444444445</v>
      </c>
      <c r="L7" s="23">
        <f t="shared" si="0"/>
        <v>0.002763888888888889</v>
      </c>
      <c r="M7" s="13">
        <v>4</v>
      </c>
      <c r="N7" s="13">
        <v>4</v>
      </c>
      <c r="O7" s="27"/>
    </row>
    <row r="8" spans="1:15" ht="15">
      <c r="A8" s="9">
        <f t="shared" si="1"/>
        <v>5</v>
      </c>
      <c r="B8" s="13">
        <v>18</v>
      </c>
      <c r="C8" s="13" t="s">
        <v>32</v>
      </c>
      <c r="D8" s="13" t="s">
        <v>33</v>
      </c>
      <c r="E8" s="13">
        <v>1972</v>
      </c>
      <c r="F8" s="13" t="s">
        <v>15</v>
      </c>
      <c r="G8" s="10" t="s">
        <v>16</v>
      </c>
      <c r="H8" s="13" t="s">
        <v>17</v>
      </c>
      <c r="I8" s="14" t="s">
        <v>34</v>
      </c>
      <c r="J8" s="14" t="s">
        <v>34</v>
      </c>
      <c r="K8" s="15">
        <v>0.01400462962962963</v>
      </c>
      <c r="L8" s="23">
        <f t="shared" si="0"/>
        <v>0.0028009259259259263</v>
      </c>
      <c r="M8" s="13">
        <v>5</v>
      </c>
      <c r="N8" s="13">
        <v>5</v>
      </c>
      <c r="O8" s="27"/>
    </row>
    <row r="9" spans="1:15" ht="15">
      <c r="A9" s="9">
        <f t="shared" si="1"/>
        <v>6</v>
      </c>
      <c r="B9" s="13">
        <v>12</v>
      </c>
      <c r="C9" s="13" t="s">
        <v>35</v>
      </c>
      <c r="D9" s="13" t="s">
        <v>22</v>
      </c>
      <c r="E9" s="13">
        <v>1972</v>
      </c>
      <c r="F9" s="13" t="s">
        <v>15</v>
      </c>
      <c r="G9" s="10" t="s">
        <v>16</v>
      </c>
      <c r="H9" s="13" t="s">
        <v>17</v>
      </c>
      <c r="I9" s="14" t="s">
        <v>23</v>
      </c>
      <c r="J9" s="14" t="s">
        <v>24</v>
      </c>
      <c r="K9" s="15">
        <v>0.014305555555555557</v>
      </c>
      <c r="L9" s="23">
        <f t="shared" si="0"/>
        <v>0.0028611111111111116</v>
      </c>
      <c r="M9" s="13">
        <v>6</v>
      </c>
      <c r="N9" s="13">
        <v>6</v>
      </c>
      <c r="O9" s="27"/>
    </row>
    <row r="10" spans="1:15" ht="15">
      <c r="A10" s="9">
        <f t="shared" si="1"/>
        <v>7</v>
      </c>
      <c r="B10" s="13">
        <v>20</v>
      </c>
      <c r="C10" s="13" t="s">
        <v>36</v>
      </c>
      <c r="D10" s="13" t="s">
        <v>37</v>
      </c>
      <c r="E10" s="13">
        <v>1991</v>
      </c>
      <c r="F10" s="13" t="s">
        <v>15</v>
      </c>
      <c r="G10" s="10" t="s">
        <v>16</v>
      </c>
      <c r="H10" s="13" t="s">
        <v>17</v>
      </c>
      <c r="I10" s="14" t="s">
        <v>26</v>
      </c>
      <c r="J10" s="14" t="s">
        <v>26</v>
      </c>
      <c r="K10" s="15">
        <v>0.014722222222222222</v>
      </c>
      <c r="L10" s="23">
        <f t="shared" si="0"/>
        <v>0.0029444444444444444</v>
      </c>
      <c r="M10" s="13">
        <v>7</v>
      </c>
      <c r="N10" s="13">
        <v>7</v>
      </c>
      <c r="O10" s="27">
        <v>3</v>
      </c>
    </row>
    <row r="11" spans="1:15" ht="15">
      <c r="A11" s="9">
        <f t="shared" si="1"/>
        <v>8</v>
      </c>
      <c r="B11" s="13">
        <v>28</v>
      </c>
      <c r="C11" s="13" t="s">
        <v>38</v>
      </c>
      <c r="D11" s="13" t="s">
        <v>39</v>
      </c>
      <c r="E11" s="13">
        <v>1974</v>
      </c>
      <c r="F11" s="13" t="s">
        <v>15</v>
      </c>
      <c r="G11" s="10" t="s">
        <v>16</v>
      </c>
      <c r="H11" s="13" t="s">
        <v>17</v>
      </c>
      <c r="I11" s="14" t="s">
        <v>40</v>
      </c>
      <c r="J11" s="14" t="s">
        <v>40</v>
      </c>
      <c r="K11" s="15">
        <v>0.015231481481481483</v>
      </c>
      <c r="L11" s="23">
        <f t="shared" si="0"/>
        <v>0.0030462962962962965</v>
      </c>
      <c r="M11" s="13">
        <v>8</v>
      </c>
      <c r="N11" s="13">
        <v>8</v>
      </c>
      <c r="O11" s="27"/>
    </row>
    <row r="12" spans="1:15" ht="15">
      <c r="A12" s="9">
        <f t="shared" si="1"/>
        <v>9</v>
      </c>
      <c r="B12" s="13">
        <v>24</v>
      </c>
      <c r="C12" s="13" t="s">
        <v>41</v>
      </c>
      <c r="D12" s="13" t="s">
        <v>42</v>
      </c>
      <c r="E12" s="13">
        <v>1980</v>
      </c>
      <c r="F12" s="13" t="s">
        <v>15</v>
      </c>
      <c r="G12" s="10" t="s">
        <v>16</v>
      </c>
      <c r="H12" s="13" t="s">
        <v>17</v>
      </c>
      <c r="I12" s="14" t="s">
        <v>43</v>
      </c>
      <c r="J12" s="14" t="s">
        <v>43</v>
      </c>
      <c r="K12" s="15">
        <v>0.015231481481481483</v>
      </c>
      <c r="L12" s="23">
        <f t="shared" si="0"/>
        <v>0.0030462962962962965</v>
      </c>
      <c r="M12" s="13">
        <v>9</v>
      </c>
      <c r="N12" s="13">
        <v>9</v>
      </c>
      <c r="O12" s="27">
        <v>4</v>
      </c>
    </row>
    <row r="13" spans="1:15" s="29" customFormat="1" ht="15">
      <c r="A13" s="16">
        <f t="shared" si="1"/>
        <v>10</v>
      </c>
      <c r="B13" s="17">
        <v>14</v>
      </c>
      <c r="C13" s="17" t="s">
        <v>44</v>
      </c>
      <c r="D13" s="17" t="s">
        <v>45</v>
      </c>
      <c r="E13" s="17">
        <v>1976</v>
      </c>
      <c r="F13" s="17" t="s">
        <v>19</v>
      </c>
      <c r="G13" s="18" t="s">
        <v>16</v>
      </c>
      <c r="H13" s="17" t="s">
        <v>17</v>
      </c>
      <c r="I13" s="19" t="s">
        <v>23</v>
      </c>
      <c r="J13" s="19" t="s">
        <v>46</v>
      </c>
      <c r="K13" s="20">
        <v>0.016342592592592593</v>
      </c>
      <c r="L13" s="24">
        <f t="shared" si="0"/>
        <v>0.0032685185185185187</v>
      </c>
      <c r="M13" s="17">
        <v>10</v>
      </c>
      <c r="N13" s="17">
        <v>1</v>
      </c>
      <c r="O13" s="28"/>
    </row>
    <row r="14" spans="1:15" ht="15">
      <c r="A14" s="9">
        <f t="shared" si="1"/>
        <v>11</v>
      </c>
      <c r="B14" s="13">
        <v>3</v>
      </c>
      <c r="C14" s="13" t="s">
        <v>47</v>
      </c>
      <c r="D14" s="13" t="s">
        <v>48</v>
      </c>
      <c r="E14" s="13">
        <v>1960</v>
      </c>
      <c r="F14" s="13" t="s">
        <v>15</v>
      </c>
      <c r="G14" s="10" t="s">
        <v>16</v>
      </c>
      <c r="H14" s="13" t="s">
        <v>17</v>
      </c>
      <c r="I14" s="14" t="s">
        <v>26</v>
      </c>
      <c r="J14" s="14" t="s">
        <v>18</v>
      </c>
      <c r="K14" s="15">
        <v>0.01644675925925926</v>
      </c>
      <c r="L14" s="23">
        <f t="shared" si="0"/>
        <v>0.0032893518518518523</v>
      </c>
      <c r="M14" s="13">
        <v>11</v>
      </c>
      <c r="N14" s="13">
        <v>10</v>
      </c>
      <c r="O14" s="27">
        <v>5</v>
      </c>
    </row>
    <row r="15" spans="1:15" ht="15">
      <c r="A15" s="9">
        <f t="shared" si="1"/>
        <v>12</v>
      </c>
      <c r="B15" s="13">
        <v>27</v>
      </c>
      <c r="C15" s="13" t="s">
        <v>49</v>
      </c>
      <c r="D15" s="13" t="s">
        <v>50</v>
      </c>
      <c r="E15" s="13">
        <v>1982</v>
      </c>
      <c r="F15" s="13" t="s">
        <v>15</v>
      </c>
      <c r="G15" s="10" t="s">
        <v>16</v>
      </c>
      <c r="H15" s="13" t="s">
        <v>17</v>
      </c>
      <c r="I15" s="14" t="s">
        <v>26</v>
      </c>
      <c r="J15" s="14" t="s">
        <v>26</v>
      </c>
      <c r="K15" s="15">
        <v>0.016516203703703703</v>
      </c>
      <c r="L15" s="23">
        <f t="shared" si="0"/>
        <v>0.0033032407407407407</v>
      </c>
      <c r="M15" s="13">
        <v>12</v>
      </c>
      <c r="N15" s="13">
        <v>11</v>
      </c>
      <c r="O15" s="27">
        <v>6</v>
      </c>
    </row>
    <row r="16" spans="1:15" ht="15">
      <c r="A16" s="9">
        <f t="shared" si="1"/>
        <v>13</v>
      </c>
      <c r="B16" s="13">
        <v>17</v>
      </c>
      <c r="C16" s="13" t="s">
        <v>51</v>
      </c>
      <c r="D16" s="13" t="s">
        <v>52</v>
      </c>
      <c r="E16" s="13">
        <v>1976</v>
      </c>
      <c r="F16" s="13" t="s">
        <v>15</v>
      </c>
      <c r="G16" s="10" t="s">
        <v>16</v>
      </c>
      <c r="H16" s="13" t="s">
        <v>17</v>
      </c>
      <c r="I16" s="14" t="s">
        <v>26</v>
      </c>
      <c r="J16" s="14" t="s">
        <v>53</v>
      </c>
      <c r="K16" s="15">
        <v>0.016585648148148148</v>
      </c>
      <c r="L16" s="23">
        <f t="shared" si="0"/>
        <v>0.0033171296296296295</v>
      </c>
      <c r="M16" s="13">
        <v>13</v>
      </c>
      <c r="N16" s="13">
        <v>12</v>
      </c>
      <c r="O16" s="27">
        <v>7</v>
      </c>
    </row>
    <row r="17" spans="1:15" ht="15">
      <c r="A17" s="9">
        <f t="shared" si="1"/>
        <v>14</v>
      </c>
      <c r="B17" s="13">
        <v>22</v>
      </c>
      <c r="C17" s="13" t="s">
        <v>55</v>
      </c>
      <c r="D17" s="13" t="s">
        <v>56</v>
      </c>
      <c r="E17" s="13">
        <v>1987</v>
      </c>
      <c r="F17" s="13" t="s">
        <v>15</v>
      </c>
      <c r="G17" s="13" t="s">
        <v>16</v>
      </c>
      <c r="H17" s="13" t="s">
        <v>17</v>
      </c>
      <c r="I17" s="14" t="s">
        <v>57</v>
      </c>
      <c r="J17" s="14" t="s">
        <v>57</v>
      </c>
      <c r="K17" s="15">
        <v>0.01659722222222222</v>
      </c>
      <c r="L17" s="23">
        <f t="shared" si="0"/>
        <v>0.0033194444444444443</v>
      </c>
      <c r="M17" s="13">
        <v>14</v>
      </c>
      <c r="N17" s="13">
        <v>13</v>
      </c>
      <c r="O17" s="27">
        <v>8</v>
      </c>
    </row>
    <row r="18" spans="1:15" ht="15">
      <c r="A18" s="9">
        <v>15</v>
      </c>
      <c r="B18" s="13">
        <v>31</v>
      </c>
      <c r="C18" s="13" t="s">
        <v>80</v>
      </c>
      <c r="D18" s="13" t="s">
        <v>93</v>
      </c>
      <c r="E18" s="13">
        <v>1969</v>
      </c>
      <c r="F18" s="13" t="s">
        <v>15</v>
      </c>
      <c r="G18" s="10" t="s">
        <v>16</v>
      </c>
      <c r="H18" s="13" t="s">
        <v>17</v>
      </c>
      <c r="I18" s="14" t="s">
        <v>26</v>
      </c>
      <c r="J18" s="14" t="s">
        <v>54</v>
      </c>
      <c r="K18" s="15">
        <v>0.017280092592592593</v>
      </c>
      <c r="L18" s="23">
        <f t="shared" si="0"/>
        <v>0.003456018518518519</v>
      </c>
      <c r="M18" s="73" t="s">
        <v>94</v>
      </c>
      <c r="N18" s="73" t="s">
        <v>94</v>
      </c>
      <c r="O18" s="74" t="s">
        <v>94</v>
      </c>
    </row>
    <row r="19" spans="1:15" ht="15">
      <c r="A19" s="9">
        <v>16</v>
      </c>
      <c r="B19" s="13">
        <v>26</v>
      </c>
      <c r="C19" s="13" t="s">
        <v>58</v>
      </c>
      <c r="D19" s="13" t="s">
        <v>59</v>
      </c>
      <c r="E19" s="13">
        <v>1972</v>
      </c>
      <c r="F19" s="13" t="s">
        <v>15</v>
      </c>
      <c r="G19" s="10" t="s">
        <v>16</v>
      </c>
      <c r="H19" s="13" t="s">
        <v>17</v>
      </c>
      <c r="I19" s="14" t="s">
        <v>26</v>
      </c>
      <c r="J19" s="14" t="s">
        <v>26</v>
      </c>
      <c r="K19" s="15">
        <v>0.01734953703703704</v>
      </c>
      <c r="L19" s="23">
        <f t="shared" si="0"/>
        <v>0.0034699074074074077</v>
      </c>
      <c r="M19" s="13">
        <v>15</v>
      </c>
      <c r="N19" s="13">
        <v>14</v>
      </c>
      <c r="O19" s="27">
        <v>9</v>
      </c>
    </row>
    <row r="20" spans="1:15" ht="15">
      <c r="A20" s="9">
        <f t="shared" si="1"/>
        <v>17</v>
      </c>
      <c r="B20" s="13">
        <v>10</v>
      </c>
      <c r="C20" s="13" t="s">
        <v>60</v>
      </c>
      <c r="D20" s="13" t="s">
        <v>61</v>
      </c>
      <c r="E20" s="13">
        <v>1993</v>
      </c>
      <c r="F20" s="13" t="s">
        <v>15</v>
      </c>
      <c r="G20" s="10" t="s">
        <v>16</v>
      </c>
      <c r="H20" s="13" t="s">
        <v>17</v>
      </c>
      <c r="I20" s="14" t="s">
        <v>62</v>
      </c>
      <c r="J20" s="14" t="s">
        <v>63</v>
      </c>
      <c r="K20" s="15">
        <v>0.017719907407407406</v>
      </c>
      <c r="L20" s="23">
        <f t="shared" si="0"/>
        <v>0.0035439814814814813</v>
      </c>
      <c r="M20" s="13">
        <v>16</v>
      </c>
      <c r="N20" s="13">
        <v>15</v>
      </c>
      <c r="O20" s="27"/>
    </row>
    <row r="21" spans="1:15" s="29" customFormat="1" ht="15">
      <c r="A21" s="16">
        <f t="shared" si="1"/>
        <v>18</v>
      </c>
      <c r="B21" s="17">
        <v>16</v>
      </c>
      <c r="C21" s="17" t="s">
        <v>64</v>
      </c>
      <c r="D21" s="17" t="s">
        <v>65</v>
      </c>
      <c r="E21" s="17">
        <v>1954</v>
      </c>
      <c r="F21" s="17" t="s">
        <v>19</v>
      </c>
      <c r="G21" s="18" t="s">
        <v>16</v>
      </c>
      <c r="H21" s="17" t="s">
        <v>17</v>
      </c>
      <c r="I21" s="19" t="s">
        <v>26</v>
      </c>
      <c r="J21" s="19" t="s">
        <v>26</v>
      </c>
      <c r="K21" s="20">
        <v>0.019502314814814816</v>
      </c>
      <c r="L21" s="24">
        <f t="shared" si="0"/>
        <v>0.003900462962962963</v>
      </c>
      <c r="M21" s="17">
        <v>17</v>
      </c>
      <c r="N21" s="17">
        <v>2</v>
      </c>
      <c r="O21" s="28">
        <v>10</v>
      </c>
    </row>
    <row r="22" spans="1:15" ht="15">
      <c r="A22" s="9">
        <f t="shared" si="1"/>
        <v>19</v>
      </c>
      <c r="B22" s="13">
        <v>6</v>
      </c>
      <c r="C22" s="13" t="s">
        <v>66</v>
      </c>
      <c r="D22" s="13" t="s">
        <v>50</v>
      </c>
      <c r="E22" s="13">
        <v>1959</v>
      </c>
      <c r="F22" s="13" t="s">
        <v>15</v>
      </c>
      <c r="G22" s="10" t="s">
        <v>16</v>
      </c>
      <c r="H22" s="13" t="s">
        <v>17</v>
      </c>
      <c r="I22" s="14" t="s">
        <v>26</v>
      </c>
      <c r="J22" s="14" t="s">
        <v>26</v>
      </c>
      <c r="K22" s="15">
        <v>0.019502314814814816</v>
      </c>
      <c r="L22" s="23">
        <f t="shared" si="0"/>
        <v>0.003900462962962963</v>
      </c>
      <c r="M22" s="13">
        <v>18</v>
      </c>
      <c r="N22" s="13">
        <v>16</v>
      </c>
      <c r="O22" s="27">
        <v>11</v>
      </c>
    </row>
    <row r="23" spans="1:15" ht="15">
      <c r="A23" s="9">
        <f t="shared" si="1"/>
        <v>20</v>
      </c>
      <c r="B23" s="13">
        <v>5</v>
      </c>
      <c r="C23" s="13" t="s">
        <v>67</v>
      </c>
      <c r="D23" s="13" t="s">
        <v>68</v>
      </c>
      <c r="E23" s="13">
        <v>1962</v>
      </c>
      <c r="F23" s="13" t="s">
        <v>15</v>
      </c>
      <c r="G23" s="10" t="s">
        <v>16</v>
      </c>
      <c r="H23" s="13" t="s">
        <v>17</v>
      </c>
      <c r="I23" s="14" t="s">
        <v>26</v>
      </c>
      <c r="J23" s="14" t="s">
        <v>26</v>
      </c>
      <c r="K23" s="15">
        <v>0.019502314814814816</v>
      </c>
      <c r="L23" s="23">
        <f t="shared" si="0"/>
        <v>0.003900462962962963</v>
      </c>
      <c r="M23" s="13">
        <v>19</v>
      </c>
      <c r="N23" s="13">
        <v>17</v>
      </c>
      <c r="O23" s="27">
        <v>12</v>
      </c>
    </row>
    <row r="24" spans="1:15" s="29" customFormat="1" ht="15">
      <c r="A24" s="16">
        <f t="shared" si="1"/>
        <v>21</v>
      </c>
      <c r="B24" s="17">
        <v>25</v>
      </c>
      <c r="C24" s="17" t="s">
        <v>69</v>
      </c>
      <c r="D24" s="17" t="s">
        <v>70</v>
      </c>
      <c r="E24" s="17">
        <v>1987</v>
      </c>
      <c r="F24" s="17" t="s">
        <v>19</v>
      </c>
      <c r="G24" s="18" t="s">
        <v>16</v>
      </c>
      <c r="H24" s="17" t="s">
        <v>17</v>
      </c>
      <c r="I24" s="19" t="s">
        <v>71</v>
      </c>
      <c r="J24" s="19" t="s">
        <v>63</v>
      </c>
      <c r="K24" s="20">
        <v>0.020983796296296296</v>
      </c>
      <c r="L24" s="24">
        <f t="shared" si="0"/>
        <v>0.0041967592592592595</v>
      </c>
      <c r="M24" s="17">
        <v>20</v>
      </c>
      <c r="N24" s="17">
        <v>3</v>
      </c>
      <c r="O24" s="28"/>
    </row>
    <row r="25" spans="1:15" s="29" customFormat="1" ht="15">
      <c r="A25" s="16">
        <f t="shared" si="1"/>
        <v>22</v>
      </c>
      <c r="B25" s="17">
        <v>8</v>
      </c>
      <c r="C25" s="17" t="s">
        <v>60</v>
      </c>
      <c r="D25" s="17" t="s">
        <v>72</v>
      </c>
      <c r="E25" s="17">
        <v>1967</v>
      </c>
      <c r="F25" s="17" t="s">
        <v>19</v>
      </c>
      <c r="G25" s="18" t="s">
        <v>16</v>
      </c>
      <c r="H25" s="17" t="s">
        <v>17</v>
      </c>
      <c r="I25" s="19" t="s">
        <v>62</v>
      </c>
      <c r="J25" s="19" t="s">
        <v>63</v>
      </c>
      <c r="K25" s="20">
        <v>0.020983796296296296</v>
      </c>
      <c r="L25" s="24">
        <f t="shared" si="0"/>
        <v>0.0041967592592592595</v>
      </c>
      <c r="M25" s="17">
        <v>21</v>
      </c>
      <c r="N25" s="17">
        <v>4</v>
      </c>
      <c r="O25" s="28"/>
    </row>
    <row r="26" spans="1:15" ht="15.75" thickBot="1">
      <c r="A26" s="55">
        <f t="shared" si="1"/>
        <v>23</v>
      </c>
      <c r="B26" s="56">
        <v>9</v>
      </c>
      <c r="C26" s="56" t="s">
        <v>60</v>
      </c>
      <c r="D26" s="56" t="s">
        <v>73</v>
      </c>
      <c r="E26" s="56">
        <v>1963</v>
      </c>
      <c r="F26" s="56" t="s">
        <v>15</v>
      </c>
      <c r="G26" s="56" t="s">
        <v>16</v>
      </c>
      <c r="H26" s="56" t="s">
        <v>17</v>
      </c>
      <c r="I26" s="57" t="s">
        <v>62</v>
      </c>
      <c r="J26" s="57" t="s">
        <v>63</v>
      </c>
      <c r="K26" s="58">
        <v>0.022476851851851855</v>
      </c>
      <c r="L26" s="59">
        <f t="shared" si="0"/>
        <v>0.004495370370370371</v>
      </c>
      <c r="M26" s="56">
        <v>22</v>
      </c>
      <c r="N26" s="56">
        <v>18</v>
      </c>
      <c r="O26" s="60"/>
    </row>
    <row r="27" spans="1:15" ht="15.75" thickTop="1">
      <c r="A27" s="50">
        <f t="shared" si="1"/>
        <v>24</v>
      </c>
      <c r="B27" s="32">
        <v>4</v>
      </c>
      <c r="C27" s="32" t="s">
        <v>74</v>
      </c>
      <c r="D27" s="32" t="s">
        <v>75</v>
      </c>
      <c r="E27" s="32">
        <v>1992</v>
      </c>
      <c r="F27" s="32" t="s">
        <v>15</v>
      </c>
      <c r="G27" s="32" t="s">
        <v>20</v>
      </c>
      <c r="H27" s="32" t="s">
        <v>17</v>
      </c>
      <c r="I27" s="51" t="s">
        <v>76</v>
      </c>
      <c r="J27" s="51" t="s">
        <v>76</v>
      </c>
      <c r="K27" s="52">
        <v>0.026828703703703702</v>
      </c>
      <c r="L27" s="53">
        <f t="shared" si="0"/>
        <v>0.00536574074074074</v>
      </c>
      <c r="M27" s="32">
        <v>1</v>
      </c>
      <c r="N27" s="32">
        <v>1</v>
      </c>
      <c r="O27" s="54"/>
    </row>
    <row r="28" spans="1:15" ht="15">
      <c r="A28" s="42">
        <f t="shared" si="1"/>
        <v>25</v>
      </c>
      <c r="B28" s="43">
        <v>13</v>
      </c>
      <c r="C28" s="43" t="s">
        <v>44</v>
      </c>
      <c r="D28" s="43" t="s">
        <v>77</v>
      </c>
      <c r="E28" s="43">
        <v>2001</v>
      </c>
      <c r="F28" s="43" t="s">
        <v>19</v>
      </c>
      <c r="G28" s="44" t="s">
        <v>20</v>
      </c>
      <c r="H28" s="43" t="s">
        <v>17</v>
      </c>
      <c r="I28" s="45" t="s">
        <v>23</v>
      </c>
      <c r="J28" s="45" t="s">
        <v>46</v>
      </c>
      <c r="K28" s="46">
        <v>0.027337962962962963</v>
      </c>
      <c r="L28" s="47">
        <f t="shared" si="0"/>
        <v>0.0054675925925925925</v>
      </c>
      <c r="M28" s="43">
        <v>2</v>
      </c>
      <c r="N28" s="43">
        <v>1</v>
      </c>
      <c r="O28" s="48"/>
    </row>
    <row r="29" spans="1:15" s="49" customFormat="1" ht="15">
      <c r="A29" s="42">
        <f t="shared" si="1"/>
        <v>26</v>
      </c>
      <c r="B29" s="43">
        <v>2</v>
      </c>
      <c r="C29" s="43" t="s">
        <v>78</v>
      </c>
      <c r="D29" s="43" t="s">
        <v>79</v>
      </c>
      <c r="E29" s="43">
        <v>1973</v>
      </c>
      <c r="F29" s="43" t="s">
        <v>19</v>
      </c>
      <c r="G29" s="44" t="s">
        <v>20</v>
      </c>
      <c r="H29" s="43" t="s">
        <v>17</v>
      </c>
      <c r="I29" s="45" t="s">
        <v>26</v>
      </c>
      <c r="J29" s="45" t="s">
        <v>26</v>
      </c>
      <c r="K29" s="46">
        <v>0.02775462962962963</v>
      </c>
      <c r="L29" s="47">
        <f t="shared" si="0"/>
        <v>0.005550925925925926</v>
      </c>
      <c r="M29" s="43">
        <v>3</v>
      </c>
      <c r="N29" s="43">
        <v>2</v>
      </c>
      <c r="O29" s="48">
        <v>1</v>
      </c>
    </row>
    <row r="30" spans="1:15" s="49" customFormat="1" ht="15">
      <c r="A30" s="42">
        <f t="shared" si="1"/>
        <v>27</v>
      </c>
      <c r="B30" s="43">
        <v>1</v>
      </c>
      <c r="C30" s="43" t="s">
        <v>80</v>
      </c>
      <c r="D30" s="43" t="s">
        <v>81</v>
      </c>
      <c r="E30" s="43">
        <v>1996</v>
      </c>
      <c r="F30" s="43" t="s">
        <v>19</v>
      </c>
      <c r="G30" s="44" t="s">
        <v>20</v>
      </c>
      <c r="H30" s="43" t="s">
        <v>17</v>
      </c>
      <c r="I30" s="45" t="s">
        <v>26</v>
      </c>
      <c r="J30" s="45" t="s">
        <v>26</v>
      </c>
      <c r="K30" s="46">
        <v>0.02775462962962963</v>
      </c>
      <c r="L30" s="47">
        <f t="shared" si="0"/>
        <v>0.005550925925925926</v>
      </c>
      <c r="M30" s="43">
        <v>4</v>
      </c>
      <c r="N30" s="43">
        <v>3</v>
      </c>
      <c r="O30" s="48">
        <v>2</v>
      </c>
    </row>
    <row r="31" spans="1:15" s="49" customFormat="1" ht="15">
      <c r="A31" s="42">
        <f t="shared" si="1"/>
        <v>28</v>
      </c>
      <c r="B31" s="43">
        <v>29</v>
      </c>
      <c r="C31" s="43" t="s">
        <v>66</v>
      </c>
      <c r="D31" s="43" t="s">
        <v>82</v>
      </c>
      <c r="E31" s="43">
        <v>1962</v>
      </c>
      <c r="F31" s="43" t="s">
        <v>19</v>
      </c>
      <c r="G31" s="44" t="s">
        <v>20</v>
      </c>
      <c r="H31" s="43" t="s">
        <v>17</v>
      </c>
      <c r="I31" s="45" t="s">
        <v>26</v>
      </c>
      <c r="J31" s="45" t="s">
        <v>26</v>
      </c>
      <c r="K31" s="46">
        <v>0.029826388888888892</v>
      </c>
      <c r="L31" s="47">
        <f t="shared" si="0"/>
        <v>0.0059652777777777785</v>
      </c>
      <c r="M31" s="43">
        <v>5</v>
      </c>
      <c r="N31" s="43">
        <v>4</v>
      </c>
      <c r="O31" s="48">
        <v>3</v>
      </c>
    </row>
    <row r="32" spans="1:15" ht="15">
      <c r="A32" s="30">
        <f t="shared" si="1"/>
        <v>29</v>
      </c>
      <c r="B32" s="31">
        <v>15</v>
      </c>
      <c r="C32" s="31" t="s">
        <v>35</v>
      </c>
      <c r="D32" s="31" t="s">
        <v>83</v>
      </c>
      <c r="E32" s="31">
        <v>2003</v>
      </c>
      <c r="F32" s="31" t="s">
        <v>15</v>
      </c>
      <c r="G32" s="32" t="s">
        <v>20</v>
      </c>
      <c r="H32" s="31" t="s">
        <v>17</v>
      </c>
      <c r="I32" s="33" t="s">
        <v>23</v>
      </c>
      <c r="J32" s="33" t="s">
        <v>46</v>
      </c>
      <c r="K32" s="34">
        <v>0.030162037037037032</v>
      </c>
      <c r="L32" s="35">
        <f t="shared" si="0"/>
        <v>0.0060324074074074065</v>
      </c>
      <c r="M32" s="31">
        <v>6</v>
      </c>
      <c r="N32" s="31">
        <v>2</v>
      </c>
      <c r="O32" s="36"/>
    </row>
    <row r="33" spans="1:15" ht="15">
      <c r="A33" s="30">
        <f t="shared" si="1"/>
        <v>30</v>
      </c>
      <c r="B33" s="31">
        <v>30</v>
      </c>
      <c r="C33" s="31" t="s">
        <v>84</v>
      </c>
      <c r="D33" s="31" t="s">
        <v>85</v>
      </c>
      <c r="E33" s="31">
        <v>1942</v>
      </c>
      <c r="F33" s="31" t="s">
        <v>15</v>
      </c>
      <c r="G33" s="32" t="s">
        <v>20</v>
      </c>
      <c r="H33" s="31" t="s">
        <v>17</v>
      </c>
      <c r="I33" s="33" t="s">
        <v>26</v>
      </c>
      <c r="J33" s="33" t="s">
        <v>26</v>
      </c>
      <c r="K33" s="34">
        <v>0.030636574074074076</v>
      </c>
      <c r="L33" s="35">
        <f t="shared" si="0"/>
        <v>0.0061273148148148155</v>
      </c>
      <c r="M33" s="31">
        <v>7</v>
      </c>
      <c r="N33" s="31">
        <v>3</v>
      </c>
      <c r="O33" s="36">
        <v>4</v>
      </c>
    </row>
    <row r="34" spans="1:15" ht="15.75" thickBot="1">
      <c r="A34" s="37">
        <f t="shared" si="1"/>
        <v>31</v>
      </c>
      <c r="B34" s="38">
        <v>19</v>
      </c>
      <c r="C34" s="38" t="s">
        <v>86</v>
      </c>
      <c r="D34" s="38" t="s">
        <v>87</v>
      </c>
      <c r="E34" s="38">
        <v>1941</v>
      </c>
      <c r="F34" s="38" t="s">
        <v>15</v>
      </c>
      <c r="G34" s="39" t="s">
        <v>20</v>
      </c>
      <c r="H34" s="38" t="s">
        <v>17</v>
      </c>
      <c r="I34" s="40" t="s">
        <v>26</v>
      </c>
      <c r="J34" s="61" t="s">
        <v>26</v>
      </c>
      <c r="K34" s="62">
        <v>0.032997685185185185</v>
      </c>
      <c r="L34" s="63">
        <f t="shared" si="0"/>
        <v>0.0065995370370370374</v>
      </c>
      <c r="M34" s="38">
        <v>8</v>
      </c>
      <c r="N34" s="38">
        <v>4</v>
      </c>
      <c r="O34" s="41">
        <v>5</v>
      </c>
    </row>
    <row r="35" spans="10:12" ht="15">
      <c r="J35" s="67" t="s">
        <v>90</v>
      </c>
      <c r="K35" s="68">
        <f>SUM(K4:K26)/23</f>
        <v>0.016710950080515298</v>
      </c>
      <c r="L35" s="69">
        <f>K35/5</f>
        <v>0.0033421900161030595</v>
      </c>
    </row>
    <row r="36" spans="10:12" ht="15">
      <c r="J36" s="65" t="s">
        <v>91</v>
      </c>
      <c r="K36" s="64">
        <f>SUM(K27:K34)/8</f>
        <v>0.02916232638888889</v>
      </c>
      <c r="L36" s="66">
        <f>K36/5</f>
        <v>0.0058324652777777776</v>
      </c>
    </row>
    <row r="37" spans="10:12" ht="15.75" thickBot="1">
      <c r="J37" s="70" t="s">
        <v>92</v>
      </c>
      <c r="K37" s="71">
        <f>SUM(K4:K34)/31</f>
        <v>0.01992420848267622</v>
      </c>
      <c r="L37" s="72">
        <f>K37/5</f>
        <v>0.003984841696535244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2013-11-11T17:39:54Z</dcterms:created>
  <dcterms:modified xsi:type="dcterms:W3CDTF">2015-01-11T19:22:40Z</dcterms:modified>
  <cp:category/>
  <cp:version/>
  <cp:contentType/>
  <cp:contentStatus/>
</cp:coreProperties>
</file>