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0"/>
  </bookViews>
  <sheets>
    <sheet name="50 KM" sheetId="1" r:id="rId1"/>
  </sheets>
  <definedNames/>
  <calcPr fullCalcOnLoad="1"/>
</workbook>
</file>

<file path=xl/sharedStrings.xml><?xml version="1.0" encoding="utf-8"?>
<sst xmlns="http://schemas.openxmlformats.org/spreadsheetml/2006/main" count="413" uniqueCount="226">
  <si>
    <t>Nr</t>
  </si>
  <si>
    <t>Kam</t>
  </si>
  <si>
    <t>Z</t>
  </si>
  <si>
    <t>Imię, nazwisko</t>
  </si>
  <si>
    <t>Telefon</t>
  </si>
  <si>
    <t>PK</t>
  </si>
  <si>
    <t>Start</t>
  </si>
  <si>
    <t>Do północy</t>
  </si>
  <si>
    <t>Meta</t>
  </si>
  <si>
    <t>Czas</t>
  </si>
  <si>
    <t>Kara czas</t>
  </si>
  <si>
    <t>Kara PK</t>
  </si>
  <si>
    <t>Pkt karne</t>
  </si>
  <si>
    <t>Rocznik</t>
  </si>
  <si>
    <t>Jerzy Krupowies</t>
  </si>
  <si>
    <t>1977/83</t>
  </si>
  <si>
    <t>Dariusz Jankowski, Tomasz Dąbrowski</t>
  </si>
  <si>
    <t>1967/75</t>
  </si>
  <si>
    <t>Zbigniew Czerbiński, Radosław Saja</t>
  </si>
  <si>
    <t>1984/87</t>
  </si>
  <si>
    <t>Laura Nowak, Krzysztof Wroński</t>
  </si>
  <si>
    <t>1977/79</t>
  </si>
  <si>
    <t>Piotr Piznal</t>
  </si>
  <si>
    <t>Barbara Szczerbińska</t>
  </si>
  <si>
    <t>Marek Pawelec</t>
  </si>
  <si>
    <t>Grzegorz Witwicki, Piotr Witwicki</t>
  </si>
  <si>
    <t>1975/82</t>
  </si>
  <si>
    <t>Marta Żołnowska, Wioleta Wijas</t>
  </si>
  <si>
    <t>1976/78</t>
  </si>
  <si>
    <t>Grzegorz Dylewski, Marcin Żołnowski</t>
  </si>
  <si>
    <t>1983/83</t>
  </si>
  <si>
    <t>Kuba Molski</t>
  </si>
  <si>
    <t>Barbara Pontyk, Lena Kolska</t>
  </si>
  <si>
    <t>1983/89</t>
  </si>
  <si>
    <t>Jakub Strugielski</t>
  </si>
  <si>
    <t>Waldemar Howil, Piotr Dziobkowski</t>
  </si>
  <si>
    <t>1976/76</t>
  </si>
  <si>
    <t>Adrian Gołowienko, Tomasz Socha</t>
  </si>
  <si>
    <t>1984/83</t>
  </si>
  <si>
    <t>Jacek Błajet, Adrian Nikonowicz</t>
  </si>
  <si>
    <t>1977/73</t>
  </si>
  <si>
    <t>Tomasz Florek, Piotr Zglejc</t>
  </si>
  <si>
    <t>1973/73</t>
  </si>
  <si>
    <t>Michał Babyszko, Alicja Busiuk</t>
  </si>
  <si>
    <t>1982/85</t>
  </si>
  <si>
    <t>Sylwia Zawadzka, Dominik Zawadzki</t>
  </si>
  <si>
    <t>1981/81</t>
  </si>
  <si>
    <t>Marcin Kowalik, Agnieszka Strzelecka</t>
  </si>
  <si>
    <t>1981/84</t>
  </si>
  <si>
    <t>Paweł Górczyński, Bogumiła Kęcik</t>
  </si>
  <si>
    <t>1981/83</t>
  </si>
  <si>
    <t>Ewelina Szymańska, Patryk Szymański</t>
  </si>
  <si>
    <t>Sylwia Sejde, Dariusz Poślednik</t>
  </si>
  <si>
    <t>1975/74</t>
  </si>
  <si>
    <t>Michał Mańczak, Justyna Mańczak</t>
  </si>
  <si>
    <t>1980/80</t>
  </si>
  <si>
    <t>Tomek Kaniak</t>
  </si>
  <si>
    <t>Przemysław Rumbuć, Ewa Mila</t>
  </si>
  <si>
    <t>1979/85</t>
  </si>
  <si>
    <t>Beata Kaczmarek</t>
  </si>
  <si>
    <t>1987/91</t>
  </si>
  <si>
    <t>Marek Galla, Władysław Selicki</t>
  </si>
  <si>
    <t>Maria Kosińska</t>
  </si>
  <si>
    <t>Tomasz Marciniak</t>
  </si>
  <si>
    <t>Andrzej Kosiński</t>
  </si>
  <si>
    <t>Karol Gostomczyk</t>
  </si>
  <si>
    <t>Marek Grzesiecki</t>
  </si>
  <si>
    <t>Arkadiusz Kołucki, Sebastian Rożko</t>
  </si>
  <si>
    <t>Wojciech Wieczorek, Magdalena Wieczorek</t>
  </si>
  <si>
    <t>1974/77</t>
  </si>
  <si>
    <t>Dominika Relska, Marta Olczak</t>
  </si>
  <si>
    <t>Patryk Bujak</t>
  </si>
  <si>
    <t>Bożena Wasilewska, Kacper Woźniak</t>
  </si>
  <si>
    <t>1979/82</t>
  </si>
  <si>
    <t>Grzegoż Żegliński</t>
  </si>
  <si>
    <t>Jakub Skorupski</t>
  </si>
  <si>
    <t>Aneta Kozłowska, Jacek Kaliciuk</t>
  </si>
  <si>
    <t>1976/68</t>
  </si>
  <si>
    <t>Dorota Musielak, Diana Czajkowska</t>
  </si>
  <si>
    <t>1980/83</t>
  </si>
  <si>
    <t>Małgorzata Stefańczyk</t>
  </si>
  <si>
    <t>Piotr Kulis, Łukasz Staniszczak</t>
  </si>
  <si>
    <t>1993/93</t>
  </si>
  <si>
    <t>1979/76</t>
  </si>
  <si>
    <t>Adam Wilk, Katarzyna Wilk</t>
  </si>
  <si>
    <t>1982/80</t>
  </si>
  <si>
    <t>Krzysztof Nagórski, Michał Florczak</t>
  </si>
  <si>
    <t>1981/--</t>
  </si>
  <si>
    <t>Bartosz Kotrys, Wojciech Jurkowski</t>
  </si>
  <si>
    <t>1980/85</t>
  </si>
  <si>
    <t>Bartosz Szewczyk, Konrad Klos</t>
  </si>
  <si>
    <t>1989/88</t>
  </si>
  <si>
    <t>Ewa Bęben</t>
  </si>
  <si>
    <t>Małgorzata Kolińska, Piotr Koliński</t>
  </si>
  <si>
    <t>1981/76</t>
  </si>
  <si>
    <t>Tomasz Wachowicz, Łukasz Gładysz</t>
  </si>
  <si>
    <t>1991/81</t>
  </si>
  <si>
    <t>Marcin Kraska</t>
  </si>
  <si>
    <t>1980/77</t>
  </si>
  <si>
    <t>Hubert Świerczyński</t>
  </si>
  <si>
    <t>Natalia Mikulska</t>
  </si>
  <si>
    <t>Maciek Antoniewski, Przemysław Zieliński</t>
  </si>
  <si>
    <t>1986/79</t>
  </si>
  <si>
    <t>Łukasz Jakubowski, Maciej Szołtun</t>
  </si>
  <si>
    <t>Igor Dybciak, Krzysztof Chrząstek</t>
  </si>
  <si>
    <t>1990/73</t>
  </si>
  <si>
    <t>Jacek Wieszaczewski, Joanna Puternicka</t>
  </si>
  <si>
    <t>1985/87</t>
  </si>
  <si>
    <t>Radosław Poździk</t>
  </si>
  <si>
    <t>Mariusz Lewandowski</t>
  </si>
  <si>
    <t>Marcin Zmączyński, Jan Madej</t>
  </si>
  <si>
    <t>1978/86</t>
  </si>
  <si>
    <t>Norbert Żydomorski, Radosław Bartoszek</t>
  </si>
  <si>
    <t>1984/72</t>
  </si>
  <si>
    <t>Dominik Smulski, Katarzyna Smulska</t>
  </si>
  <si>
    <t>Michał Szczęsny</t>
  </si>
  <si>
    <t>Adam Cichosz</t>
  </si>
  <si>
    <t>Tomasz Gawliński</t>
  </si>
  <si>
    <t>Dorota Papież, Katarzyna Wróblewska</t>
  </si>
  <si>
    <t>1984/91</t>
  </si>
  <si>
    <t>Agnieszka Meryk, Krystian Baszak</t>
  </si>
  <si>
    <t>1985/89</t>
  </si>
  <si>
    <t>Karolina Czapiewska, Piotr Urbański</t>
  </si>
  <si>
    <t>1988/83</t>
  </si>
  <si>
    <t>Anna Gołąb, Grzegorz Duber</t>
  </si>
  <si>
    <t>1988/96</t>
  </si>
  <si>
    <t>Robert Waś</t>
  </si>
  <si>
    <t>Grzegorz Kusz</t>
  </si>
  <si>
    <t>Maciej Puzik, Krzysztof Gmiter</t>
  </si>
  <si>
    <t>Marcin Marianowski</t>
  </si>
  <si>
    <t>Tomasz Wiktorzak, Krzysztof Świetlik</t>
  </si>
  <si>
    <t>1973/64</t>
  </si>
  <si>
    <t>Maciek Kasprzyk</t>
  </si>
  <si>
    <t>1980/82</t>
  </si>
  <si>
    <t>Beata Rupar, Grzegorz Rupar</t>
  </si>
  <si>
    <t>Sylwia Godlewska</t>
  </si>
  <si>
    <t>Ireneusz Kociołek</t>
  </si>
  <si>
    <t>Piotr Dobrycki</t>
  </si>
  <si>
    <t>Wojciech Kłosowski</t>
  </si>
  <si>
    <t>Paweł Gierek, Szymon Śliwczyński</t>
  </si>
  <si>
    <t>1988/88</t>
  </si>
  <si>
    <t>Mateusz Śliwczyński, Krzysztof Zabłocki</t>
  </si>
  <si>
    <t>1991/88</t>
  </si>
  <si>
    <t>Bartłomiej Jachymek</t>
  </si>
  <si>
    <t>Bartosz Minta</t>
  </si>
  <si>
    <t>Paweł Marcinkowski, Piotr Marcinkowski</t>
  </si>
  <si>
    <t>Remigiusz Nowak</t>
  </si>
  <si>
    <t>Kamil Jaskuła, Radosław Walczak</t>
  </si>
  <si>
    <t>Joanna Kaliszczak, Marcin Złotnicki</t>
  </si>
  <si>
    <t>1979/73</t>
  </si>
  <si>
    <t>Marek Grekowicz, Bogusz Borkowski</t>
  </si>
  <si>
    <t>1970/60</t>
  </si>
  <si>
    <t>Tomasz Seidler, Małgorzara Sokołowicz</t>
  </si>
  <si>
    <t>Zbigniew Bednarczyk, Aleksandra Bednarczyk</t>
  </si>
  <si>
    <t>1958/60</t>
  </si>
  <si>
    <t>Robert Niedzielski, Agnieszka Samoń</t>
  </si>
  <si>
    <t>Szymon Szkudlarek, Tomasz Hyla</t>
  </si>
  <si>
    <t>Marcin Stoltman, Grzegorz Buczma</t>
  </si>
  <si>
    <t>1984/77</t>
  </si>
  <si>
    <t>Aleksandra Sowała, Patrick Kędzierski</t>
  </si>
  <si>
    <t>Bartek Jasiński</t>
  </si>
  <si>
    <t>Paweł Choiński, Jędrzej Giełda</t>
  </si>
  <si>
    <t>Piotr Miziński</t>
  </si>
  <si>
    <t>Jacek Postawa, Jacek Gulczyński</t>
  </si>
  <si>
    <t>1965/73</t>
  </si>
  <si>
    <t>Robert Kamela</t>
  </si>
  <si>
    <t>Bartosz Bociąga, Ewa Świstak</t>
  </si>
  <si>
    <t>1980/81</t>
  </si>
  <si>
    <t>Grzegorz Kornacki</t>
  </si>
  <si>
    <t>Michał Ryczańczyk, Celina Kamińska</t>
  </si>
  <si>
    <t>1985/92</t>
  </si>
  <si>
    <t>Marcin Owczarski</t>
  </si>
  <si>
    <t>Karol Magdziarz, Szymon Sikora</t>
  </si>
  <si>
    <t>1995/90</t>
  </si>
  <si>
    <t>Sebastian Durbacz</t>
  </si>
  <si>
    <t>Tadeusz Janota, Norbert Lenart</t>
  </si>
  <si>
    <t>1975/76</t>
  </si>
  <si>
    <t>Daniel Śmieja</t>
  </si>
  <si>
    <t>Adrian Aleksiewicz, Maciej Galikowski</t>
  </si>
  <si>
    <t>1975/77</t>
  </si>
  <si>
    <t>Marcin Medyński, Seweryn Pływczak</t>
  </si>
  <si>
    <t>1983/82</t>
  </si>
  <si>
    <t>Bartosz Dziura, Tomasz Dziura</t>
  </si>
  <si>
    <t>1983/90</t>
  </si>
  <si>
    <t>Michał Kurek, Piotr Pietrzak</t>
  </si>
  <si>
    <t>1978/82</t>
  </si>
  <si>
    <t>Piotr Chyczewski</t>
  </si>
  <si>
    <t>Mateusz Augustynowicz, Konrad Kajszczarek</t>
  </si>
  <si>
    <t>1981/86</t>
  </si>
  <si>
    <t>Piotr Kondraciuk, Michał Horożaniecki</t>
  </si>
  <si>
    <t>Aldona Knitter, Michał Knitter</t>
  </si>
  <si>
    <t>1986/84</t>
  </si>
  <si>
    <t>Jacek Górniaczyk, Piotr Gajewski</t>
  </si>
  <si>
    <t>1982/84</t>
  </si>
  <si>
    <t>Marta Zieniuk, Piotr Sirota</t>
  </si>
  <si>
    <t>Jan Lenczowski</t>
  </si>
  <si>
    <t>Wojciech Sójka</t>
  </si>
  <si>
    <t>Roman Gałka</t>
  </si>
  <si>
    <t>Maciej Kłosowicz</t>
  </si>
  <si>
    <t>Tomasz Banach</t>
  </si>
  <si>
    <t>Katarzyna Chyczewska, Laura Szczypior</t>
  </si>
  <si>
    <t>1987/87</t>
  </si>
  <si>
    <t>Marcin Brudło, Beata Brudło</t>
  </si>
  <si>
    <t>1976/77</t>
  </si>
  <si>
    <t>Michał Sokół</t>
  </si>
  <si>
    <t>Wojciech Stolarczyk, Dagmara Kozioł</t>
  </si>
  <si>
    <t>Michał Świstak, Wioletta Karczewska</t>
  </si>
  <si>
    <t>Zapł</t>
  </si>
  <si>
    <t xml:space="preserve">  /  </t>
  </si>
  <si>
    <t xml:space="preserve">  /Z</t>
  </si>
  <si>
    <t>Z/__</t>
  </si>
  <si>
    <t>Zespołów</t>
  </si>
  <si>
    <t>Na mecie</t>
  </si>
  <si>
    <t>Zostało</t>
  </si>
  <si>
    <t>R</t>
  </si>
  <si>
    <t>rezygnacja</t>
  </si>
  <si>
    <t>Waldemar Demiańczyk</t>
  </si>
  <si>
    <t>Piotr Rosiński</t>
  </si>
  <si>
    <t>Roman Antoniewski</t>
  </si>
  <si>
    <t>Michał Bartczak</t>
  </si>
  <si>
    <t>Msc</t>
  </si>
  <si>
    <t>Wystartowało zespołów</t>
  </si>
  <si>
    <t>Sklasyfikowanych</t>
  </si>
  <si>
    <t>Rezygnacja</t>
  </si>
  <si>
    <t>Marcin Sikorski</t>
  </si>
  <si>
    <t>Stop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</si>
</sst>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8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24" borderId="0" xfId="0" applyFill="1" applyAlignment="1">
      <alignment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0" fillId="24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4" fillId="6" borderId="10" xfId="0" applyFont="1" applyFill="1" applyBorder="1" applyAlignment="1">
      <alignment/>
    </xf>
    <xf numFmtId="0" fontId="0" fillId="6" borderId="10" xfId="0" applyNumberFormat="1" applyFill="1" applyBorder="1" applyAlignment="1">
      <alignment/>
    </xf>
    <xf numFmtId="0" fontId="0" fillId="6" borderId="0" xfId="0" applyFill="1" applyAlignment="1">
      <alignment/>
    </xf>
    <xf numFmtId="164" fontId="0" fillId="6" borderId="10" xfId="0" applyNumberFormat="1" applyFill="1" applyBorder="1" applyAlignment="1">
      <alignment/>
    </xf>
    <xf numFmtId="0" fontId="4" fillId="7" borderId="10" xfId="0" applyFont="1" applyFill="1" applyBorder="1" applyAlignment="1">
      <alignment/>
    </xf>
    <xf numFmtId="0" fontId="0" fillId="7" borderId="0" xfId="0" applyFill="1" applyAlignment="1">
      <alignment/>
    </xf>
    <xf numFmtId="0" fontId="3" fillId="0" borderId="10" xfId="0" applyFont="1" applyBorder="1" applyAlignment="1">
      <alignment/>
    </xf>
    <xf numFmtId="0" fontId="3" fillId="7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7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7" borderId="0" xfId="0" applyFont="1" applyFill="1" applyAlignment="1">
      <alignment/>
    </xf>
    <xf numFmtId="3" fontId="6" fillId="0" borderId="10" xfId="0" applyNumberFormat="1" applyFont="1" applyBorder="1" applyAlignment="1">
      <alignment/>
    </xf>
    <xf numFmtId="0" fontId="2" fillId="7" borderId="10" xfId="0" applyFont="1" applyFill="1" applyBorder="1" applyAlignment="1">
      <alignment horizontal="right"/>
    </xf>
    <xf numFmtId="0" fontId="6" fillId="7" borderId="10" xfId="0" applyFont="1" applyFill="1" applyBorder="1" applyAlignment="1">
      <alignment/>
    </xf>
    <xf numFmtId="0" fontId="6" fillId="7" borderId="10" xfId="0" applyFont="1" applyFill="1" applyBorder="1" applyAlignment="1">
      <alignment horizontal="right"/>
    </xf>
    <xf numFmtId="20" fontId="0" fillId="0" borderId="10" xfId="0" applyNumberFormat="1" applyBorder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3" fontId="6" fillId="3" borderId="10" xfId="0" applyNumberFormat="1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8" fillId="3" borderId="10" xfId="0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3" fillId="3" borderId="10" xfId="0" applyFont="1" applyFill="1" applyBorder="1" applyAlignment="1">
      <alignment/>
    </xf>
    <xf numFmtId="3" fontId="3" fillId="3" borderId="10" xfId="0" applyNumberFormat="1" applyFont="1" applyFill="1" applyBorder="1" applyAlignment="1">
      <alignment horizontal="right"/>
    </xf>
    <xf numFmtId="0" fontId="3" fillId="3" borderId="10" xfId="0" applyNumberFormat="1" applyFont="1" applyFill="1" applyBorder="1" applyAlignment="1">
      <alignment horizontal="right"/>
    </xf>
    <xf numFmtId="20" fontId="0" fillId="3" borderId="10" xfId="0" applyNumberFormat="1" applyFill="1" applyBorder="1" applyAlignment="1">
      <alignment/>
    </xf>
    <xf numFmtId="0" fontId="6" fillId="3" borderId="10" xfId="0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7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45" sqref="F45"/>
    </sheetView>
  </sheetViews>
  <sheetFormatPr defaultColWidth="8.796875" defaultRowHeight="14.25"/>
  <cols>
    <col min="1" max="1" width="4.5" style="0" customWidth="1"/>
    <col min="2" max="2" width="4.19921875" style="32" hidden="1" customWidth="1"/>
    <col min="3" max="3" width="3.59765625" style="30" customWidth="1"/>
    <col min="4" max="4" width="4.5" style="0" hidden="1" customWidth="1"/>
    <col min="5" max="5" width="5" style="0" hidden="1" customWidth="1"/>
    <col min="6" max="6" width="35.3984375" style="53" customWidth="1"/>
    <col min="7" max="7" width="10.8984375" style="0" hidden="1" customWidth="1"/>
    <col min="8" max="8" width="8.19921875" style="16" customWidth="1"/>
    <col min="9" max="9" width="5.19921875" style="35" customWidth="1"/>
    <col min="10" max="10" width="8.59765625" style="0" customWidth="1"/>
    <col min="11" max="11" width="8.59765625" style="3" hidden="1" customWidth="1"/>
    <col min="12" max="12" width="11.69921875" style="3" hidden="1" customWidth="1"/>
    <col min="14" max="14" width="7.5" style="0" customWidth="1"/>
    <col min="15" max="15" width="0" style="13" hidden="1" customWidth="1"/>
    <col min="16" max="16" width="7.5" style="13" customWidth="1"/>
    <col min="18" max="19" width="9" style="13" customWidth="1"/>
    <col min="20" max="20" width="9" style="2" customWidth="1"/>
    <col min="22" max="23" width="9" style="2" customWidth="1"/>
  </cols>
  <sheetData>
    <row r="1" spans="1:23" s="1" customFormat="1" ht="15">
      <c r="A1" s="1" t="s">
        <v>220</v>
      </c>
      <c r="B1" s="31"/>
      <c r="C1" s="21" t="s">
        <v>0</v>
      </c>
      <c r="D1" s="4" t="s">
        <v>1</v>
      </c>
      <c r="E1" s="4" t="s">
        <v>207</v>
      </c>
      <c r="F1" s="49" t="s">
        <v>3</v>
      </c>
      <c r="G1" s="4" t="s">
        <v>4</v>
      </c>
      <c r="H1" s="15" t="s">
        <v>13</v>
      </c>
      <c r="I1" s="33" t="s">
        <v>5</v>
      </c>
      <c r="J1" s="4" t="s">
        <v>6</v>
      </c>
      <c r="K1" s="5"/>
      <c r="L1" s="5" t="s">
        <v>7</v>
      </c>
      <c r="M1" s="4" t="s">
        <v>8</v>
      </c>
      <c r="N1" s="4" t="s">
        <v>225</v>
      </c>
      <c r="O1" s="11" t="s">
        <v>9</v>
      </c>
      <c r="P1" s="11" t="s">
        <v>9</v>
      </c>
      <c r="Q1" s="4" t="s">
        <v>10</v>
      </c>
      <c r="R1" s="11" t="s">
        <v>11</v>
      </c>
      <c r="S1" s="11" t="s">
        <v>12</v>
      </c>
      <c r="T1" s="29"/>
      <c r="V1" s="29"/>
      <c r="W1" s="29"/>
    </row>
    <row r="2" spans="1:19" ht="14.25" customHeight="1">
      <c r="A2">
        <v>1</v>
      </c>
      <c r="C2" s="21">
        <v>205</v>
      </c>
      <c r="D2" s="6"/>
      <c r="E2" s="6" t="s">
        <v>2</v>
      </c>
      <c r="F2" s="50" t="s">
        <v>160</v>
      </c>
      <c r="G2" s="24">
        <v>694915517</v>
      </c>
      <c r="H2" s="25">
        <v>1984</v>
      </c>
      <c r="I2" s="34">
        <v>14</v>
      </c>
      <c r="J2" s="28">
        <v>0.6944444444444445</v>
      </c>
      <c r="K2" s="9">
        <v>1</v>
      </c>
      <c r="L2" s="9">
        <f aca="true" t="shared" si="0" ref="L2:L33">K2-J2</f>
        <v>0.30555555555555547</v>
      </c>
      <c r="M2" s="28">
        <v>0.9944444444444445</v>
      </c>
      <c r="N2" s="28">
        <v>0.030555555555555555</v>
      </c>
      <c r="O2" s="14">
        <f aca="true" t="shared" si="1" ref="O2:O33">L2+M2-N2</f>
        <v>1.2694444444444444</v>
      </c>
      <c r="P2" s="14">
        <v>0.26944444444444443</v>
      </c>
      <c r="Q2" s="6">
        <v>0</v>
      </c>
      <c r="R2" s="12">
        <f aca="true" t="shared" si="2" ref="R2:R33">(14-I2)*10</f>
        <v>0</v>
      </c>
      <c r="S2" s="12">
        <f aca="true" t="shared" si="3" ref="S2:S33">Q2+R2</f>
        <v>0</v>
      </c>
    </row>
    <row r="3" spans="1:19" ht="14.25" customHeight="1">
      <c r="A3">
        <v>2</v>
      </c>
      <c r="C3" s="21">
        <v>128</v>
      </c>
      <c r="D3" s="6"/>
      <c r="E3" s="6" t="s">
        <v>2</v>
      </c>
      <c r="F3" s="50" t="s">
        <v>61</v>
      </c>
      <c r="G3" s="24">
        <v>609336442</v>
      </c>
      <c r="H3" s="25" t="s">
        <v>60</v>
      </c>
      <c r="I3" s="34">
        <v>14</v>
      </c>
      <c r="J3" s="8">
        <v>0.6805555555555555</v>
      </c>
      <c r="K3" s="9">
        <v>1</v>
      </c>
      <c r="L3" s="9">
        <f t="shared" si="0"/>
        <v>0.31944444444444453</v>
      </c>
      <c r="M3" s="28">
        <v>0.9916666666666667</v>
      </c>
      <c r="N3" s="28">
        <v>0.036111111111111115</v>
      </c>
      <c r="O3" s="14">
        <f t="shared" si="1"/>
        <v>1.2750000000000001</v>
      </c>
      <c r="P3" s="14">
        <v>0.27499999999999997</v>
      </c>
      <c r="Q3" s="6">
        <v>0</v>
      </c>
      <c r="R3" s="12">
        <f t="shared" si="2"/>
        <v>0</v>
      </c>
      <c r="S3" s="12">
        <f t="shared" si="3"/>
        <v>0</v>
      </c>
    </row>
    <row r="4" spans="1:19" ht="14.25" customHeight="1">
      <c r="A4">
        <v>2</v>
      </c>
      <c r="C4" s="21">
        <v>130</v>
      </c>
      <c r="D4" s="6"/>
      <c r="E4" s="6" t="s">
        <v>2</v>
      </c>
      <c r="F4" s="50" t="s">
        <v>63</v>
      </c>
      <c r="G4" s="24">
        <v>601569739</v>
      </c>
      <c r="H4" s="25">
        <v>1986</v>
      </c>
      <c r="I4" s="34">
        <v>14</v>
      </c>
      <c r="J4" s="8">
        <v>0.6805555555555555</v>
      </c>
      <c r="K4" s="9">
        <v>1</v>
      </c>
      <c r="L4" s="9">
        <f t="shared" si="0"/>
        <v>0.31944444444444453</v>
      </c>
      <c r="M4" s="28">
        <v>0.9916666666666667</v>
      </c>
      <c r="N4" s="28">
        <v>0.036111111111111115</v>
      </c>
      <c r="O4" s="14">
        <f t="shared" si="1"/>
        <v>1.2750000000000001</v>
      </c>
      <c r="P4" s="14">
        <v>0.27499999999999997</v>
      </c>
      <c r="Q4" s="6">
        <v>0</v>
      </c>
      <c r="R4" s="12">
        <f t="shared" si="2"/>
        <v>0</v>
      </c>
      <c r="S4" s="12">
        <f t="shared" si="3"/>
        <v>0</v>
      </c>
    </row>
    <row r="5" spans="1:19" ht="14.25" customHeight="1">
      <c r="A5">
        <v>4</v>
      </c>
      <c r="C5" s="21">
        <v>111</v>
      </c>
      <c r="D5" s="6"/>
      <c r="E5" s="17" t="s">
        <v>2</v>
      </c>
      <c r="F5" s="17" t="s">
        <v>31</v>
      </c>
      <c r="G5" s="19">
        <v>507978103</v>
      </c>
      <c r="H5" s="18">
        <v>1982</v>
      </c>
      <c r="I5" s="34">
        <v>14</v>
      </c>
      <c r="J5" s="8">
        <v>0.6805555555555555</v>
      </c>
      <c r="K5" s="9">
        <v>1</v>
      </c>
      <c r="L5" s="9">
        <f t="shared" si="0"/>
        <v>0.31944444444444453</v>
      </c>
      <c r="M5" s="8">
        <v>0.9930555555555555</v>
      </c>
      <c r="N5" s="8">
        <v>0.03194444444444445</v>
      </c>
      <c r="O5" s="14">
        <f t="shared" si="1"/>
        <v>1.2805555555555554</v>
      </c>
      <c r="P5" s="14">
        <v>0.28055555555555556</v>
      </c>
      <c r="Q5" s="10">
        <v>0</v>
      </c>
      <c r="R5" s="12">
        <f t="shared" si="2"/>
        <v>0</v>
      </c>
      <c r="S5" s="12">
        <f t="shared" si="3"/>
        <v>0</v>
      </c>
    </row>
    <row r="6" spans="1:19" ht="14.25" customHeight="1">
      <c r="A6">
        <v>5</v>
      </c>
      <c r="C6" s="21">
        <v>230</v>
      </c>
      <c r="D6" s="6"/>
      <c r="E6" s="6" t="s">
        <v>2</v>
      </c>
      <c r="F6" s="50" t="s">
        <v>195</v>
      </c>
      <c r="G6" s="24">
        <v>665372889</v>
      </c>
      <c r="H6" s="26">
        <v>1976</v>
      </c>
      <c r="I6" s="34">
        <v>14</v>
      </c>
      <c r="J6" s="28">
        <v>0.6944444444444445</v>
      </c>
      <c r="K6" s="9">
        <v>1</v>
      </c>
      <c r="L6" s="9">
        <f t="shared" si="0"/>
        <v>0.30555555555555547</v>
      </c>
      <c r="M6" s="28">
        <v>0.9868055555555556</v>
      </c>
      <c r="N6" s="28">
        <v>0.009027777777777779</v>
      </c>
      <c r="O6" s="14">
        <f t="shared" si="1"/>
        <v>1.2833333333333332</v>
      </c>
      <c r="P6" s="14">
        <v>0.2833333333333333</v>
      </c>
      <c r="Q6" s="6">
        <v>0</v>
      </c>
      <c r="R6" s="12">
        <f t="shared" si="2"/>
        <v>0</v>
      </c>
      <c r="S6" s="12">
        <f t="shared" si="3"/>
        <v>0</v>
      </c>
    </row>
    <row r="7" spans="1:19" ht="14.25" customHeight="1">
      <c r="A7">
        <v>5</v>
      </c>
      <c r="B7" s="32" t="s">
        <v>214</v>
      </c>
      <c r="C7" s="21">
        <v>101</v>
      </c>
      <c r="D7" s="6"/>
      <c r="E7" s="17" t="s">
        <v>2</v>
      </c>
      <c r="F7" s="17" t="s">
        <v>224</v>
      </c>
      <c r="G7" s="19">
        <v>603718899</v>
      </c>
      <c r="H7" s="20" t="s">
        <v>15</v>
      </c>
      <c r="I7" s="34">
        <v>14</v>
      </c>
      <c r="J7" s="8">
        <v>0.6805555555555555</v>
      </c>
      <c r="K7" s="9">
        <v>1</v>
      </c>
      <c r="L7" s="9">
        <f t="shared" si="0"/>
        <v>0.31944444444444453</v>
      </c>
      <c r="M7" s="8">
        <v>0.9944444444444445</v>
      </c>
      <c r="N7" s="8">
        <v>0.030555555555555555</v>
      </c>
      <c r="O7" s="14">
        <f t="shared" si="1"/>
        <v>1.2833333333333337</v>
      </c>
      <c r="P7" s="14">
        <v>0.2833333333333333</v>
      </c>
      <c r="Q7" s="10">
        <v>0</v>
      </c>
      <c r="R7" s="12">
        <f t="shared" si="2"/>
        <v>0</v>
      </c>
      <c r="S7" s="12">
        <f t="shared" si="3"/>
        <v>0</v>
      </c>
    </row>
    <row r="8" spans="1:19" ht="14.25" customHeight="1">
      <c r="A8">
        <v>7</v>
      </c>
      <c r="B8" s="32" t="s">
        <v>214</v>
      </c>
      <c r="C8" s="21">
        <v>224</v>
      </c>
      <c r="D8" s="6"/>
      <c r="E8" s="6" t="s">
        <v>2</v>
      </c>
      <c r="F8" s="50" t="s">
        <v>186</v>
      </c>
      <c r="G8" s="24">
        <v>517817815</v>
      </c>
      <c r="H8" s="27">
        <v>1986</v>
      </c>
      <c r="I8" s="34">
        <v>14</v>
      </c>
      <c r="J8" s="28">
        <v>0.6944444444444445</v>
      </c>
      <c r="K8" s="9">
        <v>1</v>
      </c>
      <c r="L8" s="9">
        <f t="shared" si="0"/>
        <v>0.30555555555555547</v>
      </c>
      <c r="M8" s="28">
        <v>0.015277777777777777</v>
      </c>
      <c r="N8" s="28">
        <v>0.014583333333333332</v>
      </c>
      <c r="O8" s="14">
        <f t="shared" si="1"/>
        <v>0.3062499999999999</v>
      </c>
      <c r="P8" s="14">
        <v>0.3062499999999999</v>
      </c>
      <c r="Q8" s="6">
        <v>0</v>
      </c>
      <c r="R8" s="12">
        <f t="shared" si="2"/>
        <v>0</v>
      </c>
      <c r="S8" s="12">
        <f t="shared" si="3"/>
        <v>0</v>
      </c>
    </row>
    <row r="9" spans="1:19" ht="14.25" customHeight="1">
      <c r="A9">
        <v>8</v>
      </c>
      <c r="C9" s="21">
        <v>131</v>
      </c>
      <c r="D9" s="6"/>
      <c r="E9" s="6" t="s">
        <v>2</v>
      </c>
      <c r="F9" s="50" t="s">
        <v>64</v>
      </c>
      <c r="G9" s="24">
        <v>663835186</v>
      </c>
      <c r="H9" s="25">
        <v>1988</v>
      </c>
      <c r="I9" s="34">
        <v>14</v>
      </c>
      <c r="J9" s="8">
        <v>0.6805555555555555</v>
      </c>
      <c r="K9" s="9">
        <v>1</v>
      </c>
      <c r="L9" s="9">
        <f t="shared" si="0"/>
        <v>0.31944444444444453</v>
      </c>
      <c r="M9" s="28">
        <v>0.02361111111111111</v>
      </c>
      <c r="N9" s="28">
        <v>0.036111111111111115</v>
      </c>
      <c r="O9" s="14">
        <f t="shared" si="1"/>
        <v>0.3069444444444446</v>
      </c>
      <c r="P9" s="14">
        <v>0.3069444444444446</v>
      </c>
      <c r="Q9" s="6">
        <v>0</v>
      </c>
      <c r="R9" s="12">
        <f t="shared" si="2"/>
        <v>0</v>
      </c>
      <c r="S9" s="12">
        <f t="shared" si="3"/>
        <v>0</v>
      </c>
    </row>
    <row r="10" spans="1:19" ht="14.25" customHeight="1">
      <c r="A10">
        <v>9</v>
      </c>
      <c r="C10" s="21">
        <v>129</v>
      </c>
      <c r="D10" s="6"/>
      <c r="E10" s="6" t="s">
        <v>2</v>
      </c>
      <c r="F10" s="50" t="s">
        <v>62</v>
      </c>
      <c r="G10" s="24">
        <v>609511136</v>
      </c>
      <c r="H10" s="25">
        <v>1985</v>
      </c>
      <c r="I10" s="34">
        <v>14</v>
      </c>
      <c r="J10" s="8">
        <v>0.6805555555555555</v>
      </c>
      <c r="K10" s="9">
        <v>1</v>
      </c>
      <c r="L10" s="9">
        <f t="shared" si="0"/>
        <v>0.31944444444444453</v>
      </c>
      <c r="M10" s="28">
        <v>0.02847222222222222</v>
      </c>
      <c r="N10" s="28">
        <v>0.036111111111111115</v>
      </c>
      <c r="O10" s="14">
        <f t="shared" si="1"/>
        <v>0.31180555555555567</v>
      </c>
      <c r="P10" s="14">
        <v>0.31180555555555567</v>
      </c>
      <c r="Q10" s="6">
        <v>0</v>
      </c>
      <c r="R10" s="12">
        <f t="shared" si="2"/>
        <v>0</v>
      </c>
      <c r="S10" s="12">
        <f t="shared" si="3"/>
        <v>0</v>
      </c>
    </row>
    <row r="11" spans="1:19" ht="14.25" customHeight="1">
      <c r="A11">
        <v>10</v>
      </c>
      <c r="B11" s="32" t="s">
        <v>214</v>
      </c>
      <c r="C11" s="21">
        <v>192</v>
      </c>
      <c r="D11" s="6"/>
      <c r="E11" s="6" t="s">
        <v>2</v>
      </c>
      <c r="F11" s="50" t="s">
        <v>146</v>
      </c>
      <c r="G11" s="24">
        <v>602467895</v>
      </c>
      <c r="H11" s="25">
        <v>1972</v>
      </c>
      <c r="I11" s="34">
        <v>14</v>
      </c>
      <c r="J11" s="28">
        <v>0.6875</v>
      </c>
      <c r="K11" s="9">
        <v>1</v>
      </c>
      <c r="L11" s="9">
        <f t="shared" si="0"/>
        <v>0.3125</v>
      </c>
      <c r="M11" s="28">
        <v>0.010416666666666666</v>
      </c>
      <c r="N11" s="28">
        <v>0.010416666666666666</v>
      </c>
      <c r="O11" s="14">
        <f t="shared" si="1"/>
        <v>0.3125</v>
      </c>
      <c r="P11" s="14">
        <v>0.3125</v>
      </c>
      <c r="Q11" s="6">
        <v>0</v>
      </c>
      <c r="R11" s="12">
        <f t="shared" si="2"/>
        <v>0</v>
      </c>
      <c r="S11" s="12">
        <f t="shared" si="3"/>
        <v>0</v>
      </c>
    </row>
    <row r="12" spans="1:19" ht="14.25" customHeight="1">
      <c r="A12">
        <v>11</v>
      </c>
      <c r="C12" s="21">
        <v>121</v>
      </c>
      <c r="D12" s="6"/>
      <c r="E12" s="7" t="s">
        <v>2</v>
      </c>
      <c r="F12" s="17" t="s">
        <v>49</v>
      </c>
      <c r="G12" s="19">
        <v>507557767</v>
      </c>
      <c r="H12" s="18" t="s">
        <v>50</v>
      </c>
      <c r="I12" s="34">
        <v>14</v>
      </c>
      <c r="J12" s="8">
        <v>0.6805555555555555</v>
      </c>
      <c r="K12" s="9">
        <v>1</v>
      </c>
      <c r="L12" s="9">
        <f t="shared" si="0"/>
        <v>0.31944444444444453</v>
      </c>
      <c r="M12" s="8">
        <v>0.010416666666666666</v>
      </c>
      <c r="N12" s="8">
        <v>0.010416666666666666</v>
      </c>
      <c r="O12" s="14">
        <f t="shared" si="1"/>
        <v>0.31944444444444453</v>
      </c>
      <c r="P12" s="14">
        <v>0.31944444444444453</v>
      </c>
      <c r="Q12" s="10">
        <v>0</v>
      </c>
      <c r="R12" s="12">
        <f t="shared" si="2"/>
        <v>0</v>
      </c>
      <c r="S12" s="12">
        <f t="shared" si="3"/>
        <v>0</v>
      </c>
    </row>
    <row r="13" spans="1:19" ht="14.25" customHeight="1">
      <c r="A13">
        <v>11</v>
      </c>
      <c r="C13" s="21">
        <v>122</v>
      </c>
      <c r="D13" s="6"/>
      <c r="E13" s="7" t="s">
        <v>2</v>
      </c>
      <c r="F13" s="17" t="s">
        <v>51</v>
      </c>
      <c r="G13" s="19">
        <v>691773775</v>
      </c>
      <c r="H13" s="18" t="s">
        <v>21</v>
      </c>
      <c r="I13" s="34">
        <v>14</v>
      </c>
      <c r="J13" s="8">
        <v>0.6805555555555555</v>
      </c>
      <c r="K13" s="9">
        <v>1</v>
      </c>
      <c r="L13" s="9">
        <f t="shared" si="0"/>
        <v>0.31944444444444453</v>
      </c>
      <c r="M13" s="8">
        <v>0.010416666666666666</v>
      </c>
      <c r="N13" s="8">
        <v>0.010416666666666666</v>
      </c>
      <c r="O13" s="14">
        <f t="shared" si="1"/>
        <v>0.31944444444444453</v>
      </c>
      <c r="P13" s="14">
        <v>0.31944444444444453</v>
      </c>
      <c r="Q13" s="10">
        <v>0</v>
      </c>
      <c r="R13" s="12">
        <f t="shared" si="2"/>
        <v>0</v>
      </c>
      <c r="S13" s="12">
        <f t="shared" si="3"/>
        <v>0</v>
      </c>
    </row>
    <row r="14" spans="1:19" ht="14.25" customHeight="1">
      <c r="A14">
        <v>11</v>
      </c>
      <c r="C14" s="21">
        <v>123</v>
      </c>
      <c r="D14" s="6"/>
      <c r="E14" s="6" t="s">
        <v>2</v>
      </c>
      <c r="F14" s="50" t="s">
        <v>52</v>
      </c>
      <c r="G14" s="24">
        <v>603805486</v>
      </c>
      <c r="H14" s="25" t="s">
        <v>53</v>
      </c>
      <c r="I14" s="34">
        <v>14</v>
      </c>
      <c r="J14" s="8">
        <v>0.6805555555555555</v>
      </c>
      <c r="K14" s="9">
        <v>1</v>
      </c>
      <c r="L14" s="9">
        <f t="shared" si="0"/>
        <v>0.31944444444444453</v>
      </c>
      <c r="M14" s="28">
        <v>0.010416666666666666</v>
      </c>
      <c r="N14" s="28">
        <v>0.010416666666666666</v>
      </c>
      <c r="O14" s="14">
        <f t="shared" si="1"/>
        <v>0.31944444444444453</v>
      </c>
      <c r="P14" s="14">
        <v>0.31944444444444453</v>
      </c>
      <c r="Q14" s="10">
        <v>0</v>
      </c>
      <c r="R14" s="12">
        <f t="shared" si="2"/>
        <v>0</v>
      </c>
      <c r="S14" s="12">
        <f t="shared" si="3"/>
        <v>0</v>
      </c>
    </row>
    <row r="15" spans="1:19" ht="14.25" customHeight="1">
      <c r="A15">
        <v>14</v>
      </c>
      <c r="C15" s="21">
        <v>127</v>
      </c>
      <c r="D15" s="6"/>
      <c r="E15" s="6" t="s">
        <v>2</v>
      </c>
      <c r="F15" s="50" t="s">
        <v>59</v>
      </c>
      <c r="G15" s="24">
        <v>693372265</v>
      </c>
      <c r="H15" s="25">
        <v>1971</v>
      </c>
      <c r="I15" s="34">
        <v>14</v>
      </c>
      <c r="J15" s="8">
        <v>0.6805555555555555</v>
      </c>
      <c r="K15" s="9">
        <v>1</v>
      </c>
      <c r="L15" s="9">
        <f t="shared" si="0"/>
        <v>0.31944444444444453</v>
      </c>
      <c r="M15" s="28">
        <v>0.010416666666666666</v>
      </c>
      <c r="N15" s="28">
        <v>0.009027777777777779</v>
      </c>
      <c r="O15" s="14">
        <f t="shared" si="1"/>
        <v>0.3208333333333334</v>
      </c>
      <c r="P15" s="14">
        <v>0.3208333333333334</v>
      </c>
      <c r="Q15" s="6">
        <v>0</v>
      </c>
      <c r="R15" s="12">
        <f t="shared" si="2"/>
        <v>0</v>
      </c>
      <c r="S15" s="12">
        <f t="shared" si="3"/>
        <v>0</v>
      </c>
    </row>
    <row r="16" spans="1:19" ht="14.25" customHeight="1">
      <c r="A16">
        <v>14</v>
      </c>
      <c r="C16" s="21">
        <v>132</v>
      </c>
      <c r="D16" s="6"/>
      <c r="E16" s="6" t="s">
        <v>2</v>
      </c>
      <c r="F16" s="50" t="s">
        <v>65</v>
      </c>
      <c r="G16" s="24">
        <v>666889226</v>
      </c>
      <c r="H16" s="25">
        <v>1972</v>
      </c>
      <c r="I16" s="34">
        <v>14</v>
      </c>
      <c r="J16" s="8">
        <v>0.6805555555555555</v>
      </c>
      <c r="K16" s="9">
        <v>1</v>
      </c>
      <c r="L16" s="9">
        <f t="shared" si="0"/>
        <v>0.31944444444444453</v>
      </c>
      <c r="M16" s="28">
        <v>0.0375</v>
      </c>
      <c r="N16" s="28">
        <v>0.036111111111111115</v>
      </c>
      <c r="O16" s="14">
        <f t="shared" si="1"/>
        <v>0.3208333333333334</v>
      </c>
      <c r="P16" s="14">
        <v>0.3208333333333334</v>
      </c>
      <c r="Q16" s="6">
        <v>0</v>
      </c>
      <c r="R16" s="12">
        <f t="shared" si="2"/>
        <v>0</v>
      </c>
      <c r="S16" s="12">
        <f t="shared" si="3"/>
        <v>0</v>
      </c>
    </row>
    <row r="17" spans="1:19" ht="14.25" customHeight="1">
      <c r="A17">
        <v>16</v>
      </c>
      <c r="B17" s="32" t="s">
        <v>214</v>
      </c>
      <c r="C17" s="21">
        <v>167</v>
      </c>
      <c r="D17" s="6"/>
      <c r="E17" s="6" t="s">
        <v>2</v>
      </c>
      <c r="F17" s="50" t="s">
        <v>115</v>
      </c>
      <c r="G17" s="24">
        <v>728518503</v>
      </c>
      <c r="H17" s="25">
        <v>1977</v>
      </c>
      <c r="I17" s="34">
        <v>14</v>
      </c>
      <c r="J17" s="28">
        <v>0.6875</v>
      </c>
      <c r="K17" s="9">
        <v>1</v>
      </c>
      <c r="L17" s="9">
        <f t="shared" si="0"/>
        <v>0.3125</v>
      </c>
      <c r="M17" s="28">
        <v>0.04513888888888889</v>
      </c>
      <c r="N17" s="28">
        <v>0.03194444444444445</v>
      </c>
      <c r="O17" s="14">
        <f t="shared" si="1"/>
        <v>0.32569444444444445</v>
      </c>
      <c r="P17" s="14">
        <v>0.32569444444444445</v>
      </c>
      <c r="Q17" s="6">
        <v>0</v>
      </c>
      <c r="R17" s="12">
        <f t="shared" si="2"/>
        <v>0</v>
      </c>
      <c r="S17" s="12">
        <f t="shared" si="3"/>
        <v>0</v>
      </c>
    </row>
    <row r="18" spans="1:19" ht="14.25" customHeight="1">
      <c r="A18">
        <v>17</v>
      </c>
      <c r="C18" s="21">
        <v>213</v>
      </c>
      <c r="D18" s="6"/>
      <c r="E18" s="6" t="s">
        <v>2</v>
      </c>
      <c r="F18" s="50" t="s">
        <v>171</v>
      </c>
      <c r="G18" s="24">
        <v>696811101</v>
      </c>
      <c r="H18" s="25">
        <v>1978</v>
      </c>
      <c r="I18" s="34">
        <v>14</v>
      </c>
      <c r="J18" s="28">
        <v>0.6944444444444445</v>
      </c>
      <c r="K18" s="9">
        <v>1</v>
      </c>
      <c r="L18" s="9">
        <f t="shared" si="0"/>
        <v>0.30555555555555547</v>
      </c>
      <c r="M18" s="28">
        <v>0.0625</v>
      </c>
      <c r="N18" s="28">
        <v>0.035416666666666666</v>
      </c>
      <c r="O18" s="14">
        <f t="shared" si="1"/>
        <v>0.3326388888888888</v>
      </c>
      <c r="P18" s="14">
        <v>0.3326388888888888</v>
      </c>
      <c r="Q18" s="6">
        <v>0</v>
      </c>
      <c r="R18" s="12">
        <f t="shared" si="2"/>
        <v>0</v>
      </c>
      <c r="S18" s="12">
        <f t="shared" si="3"/>
        <v>0</v>
      </c>
    </row>
    <row r="19" spans="1:19" ht="14.25" customHeight="1">
      <c r="A19">
        <v>18</v>
      </c>
      <c r="C19" s="21">
        <v>231</v>
      </c>
      <c r="D19" s="6"/>
      <c r="E19" s="6" t="s">
        <v>2</v>
      </c>
      <c r="F19" s="50" t="s">
        <v>196</v>
      </c>
      <c r="G19" s="24">
        <v>535331338</v>
      </c>
      <c r="H19" s="26">
        <v>1980</v>
      </c>
      <c r="I19" s="34">
        <v>14</v>
      </c>
      <c r="J19" s="28">
        <v>0.6944444444444445</v>
      </c>
      <c r="K19" s="9">
        <v>1</v>
      </c>
      <c r="L19" s="9">
        <f t="shared" si="0"/>
        <v>0.30555555555555547</v>
      </c>
      <c r="M19" s="28">
        <v>0.07708333333333334</v>
      </c>
      <c r="N19" s="28">
        <v>0.04097222222222222</v>
      </c>
      <c r="O19" s="14">
        <f t="shared" si="1"/>
        <v>0.34166666666666656</v>
      </c>
      <c r="P19" s="14">
        <v>0.34166666666666656</v>
      </c>
      <c r="Q19" s="6">
        <v>0</v>
      </c>
      <c r="R19" s="12">
        <f t="shared" si="2"/>
        <v>0</v>
      </c>
      <c r="S19" s="12">
        <f t="shared" si="3"/>
        <v>0</v>
      </c>
    </row>
    <row r="20" spans="1:19" ht="14.25" customHeight="1">
      <c r="A20">
        <v>18</v>
      </c>
      <c r="C20" s="21">
        <v>233</v>
      </c>
      <c r="D20" s="6"/>
      <c r="E20" s="6" t="s">
        <v>2</v>
      </c>
      <c r="F20" s="50" t="s">
        <v>198</v>
      </c>
      <c r="G20" s="24">
        <v>504133930</v>
      </c>
      <c r="H20" s="26">
        <v>1981</v>
      </c>
      <c r="I20" s="34">
        <v>14</v>
      </c>
      <c r="J20" s="28">
        <v>0.6944444444444445</v>
      </c>
      <c r="K20" s="9">
        <v>1</v>
      </c>
      <c r="L20" s="9">
        <f t="shared" si="0"/>
        <v>0.30555555555555547</v>
      </c>
      <c r="M20" s="28">
        <v>0.07708333333333334</v>
      </c>
      <c r="N20" s="28">
        <v>0.04097222222222222</v>
      </c>
      <c r="O20" s="14">
        <f t="shared" si="1"/>
        <v>0.34166666666666656</v>
      </c>
      <c r="P20" s="14">
        <v>0.34166666666666656</v>
      </c>
      <c r="Q20" s="6">
        <v>0</v>
      </c>
      <c r="R20" s="12">
        <f t="shared" si="2"/>
        <v>0</v>
      </c>
      <c r="S20" s="12">
        <f t="shared" si="3"/>
        <v>0</v>
      </c>
    </row>
    <row r="21" spans="1:19" ht="14.25" customHeight="1">
      <c r="A21">
        <v>20</v>
      </c>
      <c r="C21" s="21">
        <v>183</v>
      </c>
      <c r="D21" s="6"/>
      <c r="E21" s="6" t="s">
        <v>2</v>
      </c>
      <c r="F21" s="50" t="s">
        <v>136</v>
      </c>
      <c r="G21" s="24">
        <v>608696780</v>
      </c>
      <c r="H21" s="25">
        <v>1989</v>
      </c>
      <c r="I21" s="34">
        <v>14</v>
      </c>
      <c r="J21" s="28">
        <v>0.6875</v>
      </c>
      <c r="K21" s="9">
        <v>1</v>
      </c>
      <c r="L21" s="9">
        <f t="shared" si="0"/>
        <v>0.3125</v>
      </c>
      <c r="M21" s="28">
        <v>0.0625</v>
      </c>
      <c r="N21" s="28">
        <v>0.03125</v>
      </c>
      <c r="O21" s="14">
        <f t="shared" si="1"/>
        <v>0.34375</v>
      </c>
      <c r="P21" s="14">
        <v>0.34375</v>
      </c>
      <c r="Q21" s="6">
        <v>0</v>
      </c>
      <c r="R21" s="12">
        <f t="shared" si="2"/>
        <v>0</v>
      </c>
      <c r="S21" s="12">
        <f t="shared" si="3"/>
        <v>0</v>
      </c>
    </row>
    <row r="22" spans="1:19" ht="14.25" customHeight="1">
      <c r="A22">
        <v>21</v>
      </c>
      <c r="C22" s="21">
        <v>234</v>
      </c>
      <c r="D22" s="6"/>
      <c r="E22" s="6" t="s">
        <v>2</v>
      </c>
      <c r="F22" s="50" t="s">
        <v>199</v>
      </c>
      <c r="G22" s="24">
        <v>502560837</v>
      </c>
      <c r="H22" s="26">
        <v>1976</v>
      </c>
      <c r="I22" s="34">
        <v>14</v>
      </c>
      <c r="J22" s="28">
        <v>0.6944444444444445</v>
      </c>
      <c r="K22" s="9">
        <v>1</v>
      </c>
      <c r="L22" s="9">
        <f t="shared" si="0"/>
        <v>0.30555555555555547</v>
      </c>
      <c r="M22" s="28">
        <v>0.07083333333333333</v>
      </c>
      <c r="N22" s="28">
        <v>0.03194444444444445</v>
      </c>
      <c r="O22" s="14">
        <f t="shared" si="1"/>
        <v>0.34444444444444433</v>
      </c>
      <c r="P22" s="14">
        <v>0.34444444444444433</v>
      </c>
      <c r="Q22" s="6">
        <v>0</v>
      </c>
      <c r="R22" s="12">
        <f t="shared" si="2"/>
        <v>0</v>
      </c>
      <c r="S22" s="12">
        <f t="shared" si="3"/>
        <v>0</v>
      </c>
    </row>
    <row r="23" spans="1:19" ht="14.25" customHeight="1">
      <c r="A23">
        <v>22</v>
      </c>
      <c r="C23" s="21">
        <v>238</v>
      </c>
      <c r="D23" s="6"/>
      <c r="E23" s="6" t="s">
        <v>2</v>
      </c>
      <c r="F23" s="50" t="s">
        <v>205</v>
      </c>
      <c r="G23" s="24">
        <v>888998968</v>
      </c>
      <c r="H23" s="27" t="s">
        <v>91</v>
      </c>
      <c r="I23" s="34">
        <v>14</v>
      </c>
      <c r="J23" s="28">
        <v>0.6944444444444445</v>
      </c>
      <c r="K23" s="9">
        <v>1</v>
      </c>
      <c r="L23" s="9">
        <f t="shared" si="0"/>
        <v>0.30555555555555547</v>
      </c>
      <c r="M23" s="28">
        <v>0.08055555555555556</v>
      </c>
      <c r="N23" s="28">
        <v>0.036111111111111115</v>
      </c>
      <c r="O23" s="14">
        <f t="shared" si="1"/>
        <v>0.3499999999999999</v>
      </c>
      <c r="P23" s="14">
        <v>0.3499999999999999</v>
      </c>
      <c r="Q23" s="6">
        <v>0</v>
      </c>
      <c r="R23" s="12">
        <f t="shared" si="2"/>
        <v>0</v>
      </c>
      <c r="S23" s="12">
        <f t="shared" si="3"/>
        <v>0</v>
      </c>
    </row>
    <row r="24" spans="1:19" ht="14.25" customHeight="1">
      <c r="A24">
        <v>23</v>
      </c>
      <c r="C24" s="21">
        <v>209</v>
      </c>
      <c r="D24" s="6"/>
      <c r="E24" s="6" t="s">
        <v>2</v>
      </c>
      <c r="F24" s="50" t="s">
        <v>165</v>
      </c>
      <c r="G24" s="24">
        <v>691754384</v>
      </c>
      <c r="H24" s="25">
        <v>1972</v>
      </c>
      <c r="I24" s="34">
        <v>14</v>
      </c>
      <c r="J24" s="28">
        <v>0.6944444444444445</v>
      </c>
      <c r="K24" s="9">
        <v>1</v>
      </c>
      <c r="L24" s="9">
        <f t="shared" si="0"/>
        <v>0.30555555555555547</v>
      </c>
      <c r="M24" s="28">
        <v>0.07361111111111111</v>
      </c>
      <c r="N24" s="28">
        <v>0.022222222222222223</v>
      </c>
      <c r="O24" s="14">
        <f t="shared" si="1"/>
        <v>0.3569444444444444</v>
      </c>
      <c r="P24" s="14">
        <v>0.3569444444444444</v>
      </c>
      <c r="Q24" s="6">
        <v>0</v>
      </c>
      <c r="R24" s="12">
        <f t="shared" si="2"/>
        <v>0</v>
      </c>
      <c r="S24" s="12">
        <f t="shared" si="3"/>
        <v>0</v>
      </c>
    </row>
    <row r="25" spans="1:19" ht="14.25" customHeight="1">
      <c r="A25">
        <v>24</v>
      </c>
      <c r="C25" s="21">
        <v>177</v>
      </c>
      <c r="D25" s="6"/>
      <c r="E25" s="6" t="s">
        <v>2</v>
      </c>
      <c r="F25" s="50" t="s">
        <v>129</v>
      </c>
      <c r="G25" s="24">
        <v>725123176</v>
      </c>
      <c r="H25" s="25">
        <v>1976</v>
      </c>
      <c r="I25" s="34">
        <v>14</v>
      </c>
      <c r="J25" s="28">
        <v>0.6875</v>
      </c>
      <c r="K25" s="9">
        <v>1</v>
      </c>
      <c r="L25" s="9">
        <f t="shared" si="0"/>
        <v>0.3125</v>
      </c>
      <c r="M25" s="28">
        <v>0.08333333333333333</v>
      </c>
      <c r="N25" s="28">
        <v>0.03125</v>
      </c>
      <c r="O25" s="14">
        <f t="shared" si="1"/>
        <v>0.3645833333333333</v>
      </c>
      <c r="P25" s="14">
        <v>0.3645833333333333</v>
      </c>
      <c r="Q25" s="6">
        <v>0</v>
      </c>
      <c r="R25" s="12">
        <f t="shared" si="2"/>
        <v>0</v>
      </c>
      <c r="S25" s="12">
        <f t="shared" si="3"/>
        <v>0</v>
      </c>
    </row>
    <row r="26" spans="1:19" ht="14.25" customHeight="1">
      <c r="A26">
        <v>25</v>
      </c>
      <c r="C26" s="21">
        <v>104</v>
      </c>
      <c r="D26" s="6"/>
      <c r="E26" s="17" t="s">
        <v>2</v>
      </c>
      <c r="F26" s="17" t="s">
        <v>20</v>
      </c>
      <c r="G26" s="19">
        <v>601727774</v>
      </c>
      <c r="H26" s="18" t="s">
        <v>21</v>
      </c>
      <c r="I26" s="34">
        <v>14</v>
      </c>
      <c r="J26" s="8">
        <v>0.6805555555555555</v>
      </c>
      <c r="K26" s="9">
        <v>1</v>
      </c>
      <c r="L26" s="9">
        <f t="shared" si="0"/>
        <v>0.31944444444444453</v>
      </c>
      <c r="M26" s="8">
        <v>0.125</v>
      </c>
      <c r="N26" s="8">
        <v>0.041666666666666664</v>
      </c>
      <c r="O26" s="14">
        <f t="shared" si="1"/>
        <v>0.40277777777777785</v>
      </c>
      <c r="P26" s="14">
        <v>0.40277777777777785</v>
      </c>
      <c r="Q26" s="10">
        <v>0</v>
      </c>
      <c r="R26" s="12">
        <f t="shared" si="2"/>
        <v>0</v>
      </c>
      <c r="S26" s="12">
        <f t="shared" si="3"/>
        <v>0</v>
      </c>
    </row>
    <row r="27" spans="1:19" ht="14.25" customHeight="1">
      <c r="A27">
        <v>26</v>
      </c>
      <c r="B27" s="32" t="s">
        <v>214</v>
      </c>
      <c r="C27" s="21">
        <v>202</v>
      </c>
      <c r="D27" s="6"/>
      <c r="E27" s="6" t="s">
        <v>2</v>
      </c>
      <c r="F27" s="50" t="s">
        <v>157</v>
      </c>
      <c r="G27" s="24">
        <v>793341984</v>
      </c>
      <c r="H27" s="25" t="s">
        <v>158</v>
      </c>
      <c r="I27" s="34">
        <v>14</v>
      </c>
      <c r="J27" s="28">
        <v>0.6944444444444445</v>
      </c>
      <c r="K27" s="9">
        <v>1</v>
      </c>
      <c r="L27" s="9">
        <f t="shared" si="0"/>
        <v>0.30555555555555547</v>
      </c>
      <c r="M27" s="28">
        <v>0.15</v>
      </c>
      <c r="N27" s="28">
        <v>0.04097222222222222</v>
      </c>
      <c r="O27" s="14">
        <f t="shared" si="1"/>
        <v>0.41458333333333325</v>
      </c>
      <c r="P27" s="14">
        <v>0.41458333333333325</v>
      </c>
      <c r="Q27" s="6">
        <v>0</v>
      </c>
      <c r="R27" s="12">
        <f t="shared" si="2"/>
        <v>0</v>
      </c>
      <c r="S27" s="12">
        <f t="shared" si="3"/>
        <v>0</v>
      </c>
    </row>
    <row r="28" spans="1:19" ht="14.25" customHeight="1">
      <c r="A28">
        <v>27</v>
      </c>
      <c r="C28" s="21">
        <v>217</v>
      </c>
      <c r="D28" s="6"/>
      <c r="E28" s="6" t="s">
        <v>2</v>
      </c>
      <c r="F28" s="50" t="s">
        <v>177</v>
      </c>
      <c r="G28" s="24">
        <v>503791774</v>
      </c>
      <c r="H28" s="25">
        <v>1982</v>
      </c>
      <c r="I28" s="34">
        <v>14</v>
      </c>
      <c r="J28" s="28">
        <v>0.6944444444444445</v>
      </c>
      <c r="K28" s="9">
        <v>1</v>
      </c>
      <c r="L28" s="9">
        <f t="shared" si="0"/>
        <v>0.30555555555555547</v>
      </c>
      <c r="M28" s="28">
        <v>0.13402777777777777</v>
      </c>
      <c r="N28" s="28">
        <v>0.022222222222222223</v>
      </c>
      <c r="O28" s="14">
        <f t="shared" si="1"/>
        <v>0.417361111111111</v>
      </c>
      <c r="P28" s="14">
        <v>0.417361111111111</v>
      </c>
      <c r="Q28" s="6">
        <v>0</v>
      </c>
      <c r="R28" s="12">
        <f t="shared" si="2"/>
        <v>0</v>
      </c>
      <c r="S28" s="12">
        <f t="shared" si="3"/>
        <v>0</v>
      </c>
    </row>
    <row r="29" spans="1:19" ht="14.25" customHeight="1">
      <c r="A29">
        <v>28</v>
      </c>
      <c r="C29" s="21">
        <v>188</v>
      </c>
      <c r="D29" s="6"/>
      <c r="E29" s="6" t="s">
        <v>2</v>
      </c>
      <c r="F29" s="50" t="s">
        <v>143</v>
      </c>
      <c r="G29" s="24">
        <v>603886066</v>
      </c>
      <c r="H29" s="25">
        <v>1975</v>
      </c>
      <c r="I29" s="34">
        <v>14</v>
      </c>
      <c r="J29" s="28">
        <v>0.6875</v>
      </c>
      <c r="K29" s="9">
        <v>1</v>
      </c>
      <c r="L29" s="9">
        <f t="shared" si="0"/>
        <v>0.3125</v>
      </c>
      <c r="M29" s="28">
        <v>0.14791666666666667</v>
      </c>
      <c r="N29" s="28">
        <v>0.041666666666666664</v>
      </c>
      <c r="O29" s="14">
        <f t="shared" si="1"/>
        <v>0.41875</v>
      </c>
      <c r="P29" s="14">
        <v>0.41875</v>
      </c>
      <c r="Q29" s="6">
        <v>0</v>
      </c>
      <c r="R29" s="12">
        <f t="shared" si="2"/>
        <v>0</v>
      </c>
      <c r="S29" s="12">
        <f t="shared" si="3"/>
        <v>0</v>
      </c>
    </row>
    <row r="30" spans="1:19" ht="14.25" customHeight="1">
      <c r="A30">
        <v>29</v>
      </c>
      <c r="C30" s="21">
        <v>189</v>
      </c>
      <c r="D30" s="6"/>
      <c r="E30" s="6" t="s">
        <v>2</v>
      </c>
      <c r="F30" s="50" t="s">
        <v>216</v>
      </c>
      <c r="G30" s="24">
        <v>609108626</v>
      </c>
      <c r="H30" s="25">
        <v>1971</v>
      </c>
      <c r="I30" s="34">
        <v>14</v>
      </c>
      <c r="J30" s="28">
        <v>0.6875</v>
      </c>
      <c r="K30" s="9">
        <v>1</v>
      </c>
      <c r="L30" s="9">
        <f t="shared" si="0"/>
        <v>0.3125</v>
      </c>
      <c r="M30" s="28">
        <v>0.13402777777777777</v>
      </c>
      <c r="N30" s="28">
        <v>0.022222222222222223</v>
      </c>
      <c r="O30" s="14">
        <f t="shared" si="1"/>
        <v>0.42430555555555555</v>
      </c>
      <c r="P30" s="14">
        <v>0.42430555555555555</v>
      </c>
      <c r="Q30" s="6">
        <v>0</v>
      </c>
      <c r="R30" s="12">
        <f t="shared" si="2"/>
        <v>0</v>
      </c>
      <c r="S30" s="12">
        <f t="shared" si="3"/>
        <v>0</v>
      </c>
    </row>
    <row r="31" spans="1:19" ht="14.25" customHeight="1">
      <c r="A31">
        <v>30</v>
      </c>
      <c r="C31" s="21">
        <v>174</v>
      </c>
      <c r="D31" s="6"/>
      <c r="E31" s="6" t="s">
        <v>2</v>
      </c>
      <c r="F31" s="50" t="s">
        <v>126</v>
      </c>
      <c r="G31" s="24">
        <v>781440707</v>
      </c>
      <c r="H31" s="25">
        <v>1977</v>
      </c>
      <c r="I31" s="34">
        <v>14</v>
      </c>
      <c r="J31" s="28">
        <v>0.6875</v>
      </c>
      <c r="K31" s="9">
        <v>1</v>
      </c>
      <c r="L31" s="9">
        <f t="shared" si="0"/>
        <v>0.3125</v>
      </c>
      <c r="M31" s="28">
        <v>0.1625</v>
      </c>
      <c r="N31" s="28">
        <v>0.041666666666666664</v>
      </c>
      <c r="O31" s="14">
        <f t="shared" si="1"/>
        <v>0.4333333333333333</v>
      </c>
      <c r="P31" s="14">
        <v>0.4333333333333333</v>
      </c>
      <c r="Q31" s="6">
        <v>0</v>
      </c>
      <c r="R31" s="12">
        <f t="shared" si="2"/>
        <v>0</v>
      </c>
      <c r="S31" s="12">
        <f t="shared" si="3"/>
        <v>0</v>
      </c>
    </row>
    <row r="32" spans="1:19" ht="14.25" customHeight="1">
      <c r="A32">
        <v>30</v>
      </c>
      <c r="C32" s="21">
        <v>162</v>
      </c>
      <c r="D32" s="6"/>
      <c r="E32" s="6" t="s">
        <v>2</v>
      </c>
      <c r="F32" s="50" t="s">
        <v>108</v>
      </c>
      <c r="G32" s="24">
        <v>608628999</v>
      </c>
      <c r="H32" s="25">
        <v>1978</v>
      </c>
      <c r="I32" s="34">
        <v>14</v>
      </c>
      <c r="J32" s="28">
        <v>0.6875</v>
      </c>
      <c r="K32" s="9">
        <v>1</v>
      </c>
      <c r="L32" s="9">
        <f t="shared" si="0"/>
        <v>0.3125</v>
      </c>
      <c r="M32" s="28">
        <v>0.15694444444444444</v>
      </c>
      <c r="N32" s="28">
        <v>0.036111111111111115</v>
      </c>
      <c r="O32" s="14">
        <f t="shared" si="1"/>
        <v>0.43333333333333335</v>
      </c>
      <c r="P32" s="14">
        <v>0.43333333333333335</v>
      </c>
      <c r="Q32" s="6">
        <v>0</v>
      </c>
      <c r="R32" s="12">
        <f t="shared" si="2"/>
        <v>0</v>
      </c>
      <c r="S32" s="12">
        <f t="shared" si="3"/>
        <v>0</v>
      </c>
    </row>
    <row r="33" spans="1:19" ht="14.25" customHeight="1">
      <c r="A33">
        <v>32</v>
      </c>
      <c r="C33" s="21">
        <v>185</v>
      </c>
      <c r="D33" s="6"/>
      <c r="E33" s="6" t="s">
        <v>2</v>
      </c>
      <c r="F33" s="50" t="s">
        <v>138</v>
      </c>
      <c r="G33" s="24">
        <v>660237040</v>
      </c>
      <c r="H33" s="25">
        <v>1979</v>
      </c>
      <c r="I33" s="34">
        <v>14</v>
      </c>
      <c r="J33" s="28">
        <v>0.6875</v>
      </c>
      <c r="K33" s="9">
        <v>1</v>
      </c>
      <c r="L33" s="9">
        <f t="shared" si="0"/>
        <v>0.3125</v>
      </c>
      <c r="M33" s="28">
        <v>0.15833333333333333</v>
      </c>
      <c r="N33" s="28">
        <v>0.034027777777777775</v>
      </c>
      <c r="O33" s="14">
        <f t="shared" si="1"/>
        <v>0.43680555555555556</v>
      </c>
      <c r="P33" s="14">
        <v>0.43680555555555556</v>
      </c>
      <c r="Q33" s="6">
        <v>0</v>
      </c>
      <c r="R33" s="12">
        <f t="shared" si="2"/>
        <v>0</v>
      </c>
      <c r="S33" s="12">
        <f t="shared" si="3"/>
        <v>0</v>
      </c>
    </row>
    <row r="34" spans="1:19" ht="14.25" customHeight="1">
      <c r="A34">
        <v>33</v>
      </c>
      <c r="C34" s="21">
        <v>208</v>
      </c>
      <c r="D34" s="6"/>
      <c r="E34" s="6" t="s">
        <v>2</v>
      </c>
      <c r="F34" s="50" t="s">
        <v>163</v>
      </c>
      <c r="G34" s="24">
        <v>503036533</v>
      </c>
      <c r="H34" s="25" t="s">
        <v>164</v>
      </c>
      <c r="I34" s="34">
        <v>14</v>
      </c>
      <c r="J34" s="28">
        <v>0.6944444444444445</v>
      </c>
      <c r="K34" s="9">
        <v>1</v>
      </c>
      <c r="L34" s="9">
        <f aca="true" t="shared" si="4" ref="L34:L65">K34-J34</f>
        <v>0.30555555555555547</v>
      </c>
      <c r="M34" s="28">
        <v>0.16527777777777777</v>
      </c>
      <c r="N34" s="28">
        <v>0.03125</v>
      </c>
      <c r="O34" s="14">
        <f aca="true" t="shared" si="5" ref="O34:O65">L34+M34-N34</f>
        <v>0.4395833333333332</v>
      </c>
      <c r="P34" s="14">
        <v>0.4395833333333332</v>
      </c>
      <c r="Q34" s="6">
        <v>0</v>
      </c>
      <c r="R34" s="12">
        <f aca="true" t="shared" si="6" ref="R34:R65">(14-I34)*10</f>
        <v>0</v>
      </c>
      <c r="S34" s="12">
        <f aca="true" t="shared" si="7" ref="S34:S65">Q34+R34</f>
        <v>0</v>
      </c>
    </row>
    <row r="35" spans="1:19" ht="14.25" customHeight="1">
      <c r="A35">
        <v>33</v>
      </c>
      <c r="C35" s="21">
        <v>179</v>
      </c>
      <c r="D35" s="6"/>
      <c r="E35" s="6" t="s">
        <v>2</v>
      </c>
      <c r="F35" s="50" t="s">
        <v>132</v>
      </c>
      <c r="G35" s="24">
        <v>501270658</v>
      </c>
      <c r="H35" s="25">
        <v>1976</v>
      </c>
      <c r="I35" s="34">
        <v>14</v>
      </c>
      <c r="J35" s="28">
        <v>0.6875</v>
      </c>
      <c r="K35" s="9">
        <v>1</v>
      </c>
      <c r="L35" s="9">
        <f t="shared" si="4"/>
        <v>0.3125</v>
      </c>
      <c r="M35" s="28">
        <v>0.15972222222222224</v>
      </c>
      <c r="N35" s="28">
        <v>0.03263888888888889</v>
      </c>
      <c r="O35" s="14">
        <f t="shared" si="5"/>
        <v>0.4395833333333333</v>
      </c>
      <c r="P35" s="14">
        <v>0.4395833333333333</v>
      </c>
      <c r="Q35" s="6">
        <v>0</v>
      </c>
      <c r="R35" s="12">
        <f t="shared" si="6"/>
        <v>0</v>
      </c>
      <c r="S35" s="12">
        <f t="shared" si="7"/>
        <v>0</v>
      </c>
    </row>
    <row r="36" spans="1:19" ht="14.25" customHeight="1">
      <c r="A36">
        <v>35</v>
      </c>
      <c r="C36" s="21">
        <v>161</v>
      </c>
      <c r="D36" s="6"/>
      <c r="E36" s="6" t="s">
        <v>2</v>
      </c>
      <c r="F36" s="50" t="s">
        <v>106</v>
      </c>
      <c r="G36" s="24">
        <v>603296615</v>
      </c>
      <c r="H36" s="25" t="s">
        <v>107</v>
      </c>
      <c r="I36" s="34">
        <v>14</v>
      </c>
      <c r="J36" s="28">
        <v>0.6875</v>
      </c>
      <c r="K36" s="9">
        <v>1</v>
      </c>
      <c r="L36" s="9">
        <f t="shared" si="4"/>
        <v>0.3125</v>
      </c>
      <c r="M36" s="28">
        <v>0.15902777777777777</v>
      </c>
      <c r="N36" s="28">
        <v>0.024999999999999998</v>
      </c>
      <c r="O36" s="14">
        <f t="shared" si="5"/>
        <v>0.44652777777777775</v>
      </c>
      <c r="P36" s="14">
        <v>0.44652777777777775</v>
      </c>
      <c r="Q36" s="6">
        <v>0</v>
      </c>
      <c r="R36" s="12">
        <f t="shared" si="6"/>
        <v>0</v>
      </c>
      <c r="S36" s="12">
        <f t="shared" si="7"/>
        <v>0</v>
      </c>
    </row>
    <row r="37" spans="1:19" ht="14.25" customHeight="1">
      <c r="A37">
        <v>36</v>
      </c>
      <c r="C37" s="21">
        <v>206</v>
      </c>
      <c r="D37" s="6"/>
      <c r="E37" s="6" t="s">
        <v>2</v>
      </c>
      <c r="F37" s="50" t="s">
        <v>161</v>
      </c>
      <c r="G37" s="24">
        <v>501519264</v>
      </c>
      <c r="H37" s="25" t="s">
        <v>30</v>
      </c>
      <c r="I37" s="34">
        <v>14</v>
      </c>
      <c r="J37" s="28">
        <v>0.6944444444444445</v>
      </c>
      <c r="K37" s="9">
        <v>1</v>
      </c>
      <c r="L37" s="9">
        <f t="shared" si="4"/>
        <v>0.30555555555555547</v>
      </c>
      <c r="M37" s="28">
        <v>0.17361111111111113</v>
      </c>
      <c r="N37" s="28">
        <v>0.03194444444444445</v>
      </c>
      <c r="O37" s="14">
        <f t="shared" si="5"/>
        <v>0.4472222222222222</v>
      </c>
      <c r="P37" s="14">
        <v>0.4472222222222222</v>
      </c>
      <c r="Q37" s="6">
        <v>0</v>
      </c>
      <c r="R37" s="12">
        <f t="shared" si="6"/>
        <v>0</v>
      </c>
      <c r="S37" s="12">
        <f t="shared" si="7"/>
        <v>0</v>
      </c>
    </row>
    <row r="38" spans="1:19" ht="14.25" customHeight="1">
      <c r="A38">
        <v>37</v>
      </c>
      <c r="C38" s="21">
        <v>181</v>
      </c>
      <c r="D38" s="6"/>
      <c r="E38" s="6" t="s">
        <v>2</v>
      </c>
      <c r="F38" s="50" t="s">
        <v>134</v>
      </c>
      <c r="G38" s="24">
        <v>697907566</v>
      </c>
      <c r="H38" s="25" t="s">
        <v>28</v>
      </c>
      <c r="I38" s="34">
        <v>14</v>
      </c>
      <c r="J38" s="28">
        <v>0.6875</v>
      </c>
      <c r="K38" s="9">
        <v>1</v>
      </c>
      <c r="L38" s="9">
        <f t="shared" si="4"/>
        <v>0.3125</v>
      </c>
      <c r="M38" s="28">
        <v>0.1673611111111111</v>
      </c>
      <c r="N38" s="28">
        <v>0.029166666666666664</v>
      </c>
      <c r="O38" s="14">
        <f t="shared" si="5"/>
        <v>0.4506944444444444</v>
      </c>
      <c r="P38" s="14">
        <v>0.4506944444444444</v>
      </c>
      <c r="Q38" s="6">
        <v>0</v>
      </c>
      <c r="R38" s="12">
        <f t="shared" si="6"/>
        <v>0</v>
      </c>
      <c r="S38" s="12">
        <f t="shared" si="7"/>
        <v>0</v>
      </c>
    </row>
    <row r="39" spans="1:19" ht="14.25" customHeight="1">
      <c r="A39">
        <v>37</v>
      </c>
      <c r="C39" s="21">
        <v>166</v>
      </c>
      <c r="D39" s="6"/>
      <c r="E39" s="6" t="s">
        <v>2</v>
      </c>
      <c r="F39" s="50" t="s">
        <v>114</v>
      </c>
      <c r="G39" s="24">
        <v>888727975</v>
      </c>
      <c r="H39" s="25" t="s">
        <v>55</v>
      </c>
      <c r="I39" s="34">
        <v>14</v>
      </c>
      <c r="J39" s="28">
        <v>0.6875</v>
      </c>
      <c r="K39" s="9">
        <v>1</v>
      </c>
      <c r="L39" s="9">
        <f t="shared" si="4"/>
        <v>0.3125</v>
      </c>
      <c r="M39" s="28">
        <v>0.17361111111111113</v>
      </c>
      <c r="N39" s="28">
        <v>0.035416666666666666</v>
      </c>
      <c r="O39" s="14">
        <f t="shared" si="5"/>
        <v>0.4506944444444445</v>
      </c>
      <c r="P39" s="14">
        <v>0.4506944444444445</v>
      </c>
      <c r="Q39" s="6">
        <v>0</v>
      </c>
      <c r="R39" s="12">
        <f t="shared" si="6"/>
        <v>0</v>
      </c>
      <c r="S39" s="12">
        <f t="shared" si="7"/>
        <v>0</v>
      </c>
    </row>
    <row r="40" spans="1:19" ht="14.25" customHeight="1">
      <c r="A40">
        <v>39</v>
      </c>
      <c r="C40" s="21">
        <v>212</v>
      </c>
      <c r="D40" s="6"/>
      <c r="E40" s="6" t="s">
        <v>2</v>
      </c>
      <c r="F40" s="50" t="s">
        <v>169</v>
      </c>
      <c r="G40" s="24">
        <v>794128841</v>
      </c>
      <c r="H40" s="25" t="s">
        <v>170</v>
      </c>
      <c r="I40" s="34">
        <v>14</v>
      </c>
      <c r="J40" s="28">
        <v>0.6944444444444445</v>
      </c>
      <c r="K40" s="9">
        <v>1</v>
      </c>
      <c r="L40" s="9">
        <f t="shared" si="4"/>
        <v>0.30555555555555547</v>
      </c>
      <c r="M40" s="28">
        <v>0.16527777777777777</v>
      </c>
      <c r="N40" s="28">
        <v>0.016666666666666666</v>
      </c>
      <c r="O40" s="14">
        <f t="shared" si="5"/>
        <v>0.45416666666666655</v>
      </c>
      <c r="P40" s="14">
        <v>0.45416666666666655</v>
      </c>
      <c r="Q40" s="6">
        <v>0</v>
      </c>
      <c r="R40" s="12">
        <f t="shared" si="6"/>
        <v>0</v>
      </c>
      <c r="S40" s="12">
        <f t="shared" si="7"/>
        <v>0</v>
      </c>
    </row>
    <row r="41" spans="1:19" ht="14.25" customHeight="1">
      <c r="A41">
        <v>40</v>
      </c>
      <c r="C41" s="21">
        <v>117</v>
      </c>
      <c r="D41" s="6"/>
      <c r="E41" s="17" t="s">
        <v>2</v>
      </c>
      <c r="F41" s="17" t="s">
        <v>41</v>
      </c>
      <c r="G41" s="19">
        <v>609192572</v>
      </c>
      <c r="H41" s="18" t="s">
        <v>42</v>
      </c>
      <c r="I41" s="34">
        <v>14</v>
      </c>
      <c r="J41" s="8">
        <v>0.6805555555555555</v>
      </c>
      <c r="K41" s="9">
        <v>1</v>
      </c>
      <c r="L41" s="9">
        <f t="shared" si="4"/>
        <v>0.31944444444444453</v>
      </c>
      <c r="M41" s="8">
        <v>0.1798611111111111</v>
      </c>
      <c r="N41" s="8">
        <v>0.041666666666666664</v>
      </c>
      <c r="O41" s="14">
        <f t="shared" si="5"/>
        <v>0.457638888888889</v>
      </c>
      <c r="P41" s="14">
        <v>0.457638888888889</v>
      </c>
      <c r="Q41" s="10">
        <v>0</v>
      </c>
      <c r="R41" s="12">
        <f t="shared" si="6"/>
        <v>0</v>
      </c>
      <c r="S41" s="12">
        <f t="shared" si="7"/>
        <v>0</v>
      </c>
    </row>
    <row r="42" spans="1:19" ht="14.25" customHeight="1">
      <c r="A42">
        <v>41</v>
      </c>
      <c r="C42" s="21">
        <v>156</v>
      </c>
      <c r="D42" s="6"/>
      <c r="E42" s="6" t="s">
        <v>2</v>
      </c>
      <c r="F42" s="50" t="s">
        <v>99</v>
      </c>
      <c r="G42" s="24">
        <v>602747374</v>
      </c>
      <c r="H42" s="25">
        <v>1988</v>
      </c>
      <c r="I42" s="34">
        <v>14</v>
      </c>
      <c r="J42" s="28">
        <v>0.6875</v>
      </c>
      <c r="K42" s="9">
        <v>1</v>
      </c>
      <c r="L42" s="9">
        <f t="shared" si="4"/>
        <v>0.3125</v>
      </c>
      <c r="M42" s="28">
        <v>0.17361111111111113</v>
      </c>
      <c r="N42" s="28">
        <v>0.024999999999999998</v>
      </c>
      <c r="O42" s="14">
        <f t="shared" si="5"/>
        <v>0.46111111111111114</v>
      </c>
      <c r="P42" s="14">
        <v>0.46111111111111114</v>
      </c>
      <c r="Q42" s="6">
        <v>0</v>
      </c>
      <c r="R42" s="12">
        <f t="shared" si="6"/>
        <v>0</v>
      </c>
      <c r="S42" s="12">
        <f t="shared" si="7"/>
        <v>0</v>
      </c>
    </row>
    <row r="43" spans="1:19" ht="14.25" customHeight="1">
      <c r="A43">
        <v>42</v>
      </c>
      <c r="C43" s="21">
        <v>178</v>
      </c>
      <c r="D43" s="6"/>
      <c r="E43" s="6" t="s">
        <v>2</v>
      </c>
      <c r="F43" s="50" t="s">
        <v>130</v>
      </c>
      <c r="G43" s="24">
        <v>602268966</v>
      </c>
      <c r="H43" s="25" t="s">
        <v>131</v>
      </c>
      <c r="I43" s="34">
        <v>14</v>
      </c>
      <c r="J43" s="28">
        <v>0.6875</v>
      </c>
      <c r="K43" s="9">
        <v>1</v>
      </c>
      <c r="L43" s="9">
        <f t="shared" si="4"/>
        <v>0.3125</v>
      </c>
      <c r="M43" s="28">
        <v>0.1729166666666667</v>
      </c>
      <c r="N43" s="28">
        <v>0.02013888888888889</v>
      </c>
      <c r="O43" s="14">
        <f t="shared" si="5"/>
        <v>0.46527777777777785</v>
      </c>
      <c r="P43" s="14">
        <v>0.46527777777777785</v>
      </c>
      <c r="Q43" s="6">
        <v>0</v>
      </c>
      <c r="R43" s="12">
        <f t="shared" si="6"/>
        <v>0</v>
      </c>
      <c r="S43" s="12">
        <f t="shared" si="7"/>
        <v>0</v>
      </c>
    </row>
    <row r="44" spans="1:19" ht="14.25" customHeight="1">
      <c r="A44">
        <v>43</v>
      </c>
      <c r="C44" s="21">
        <v>198</v>
      </c>
      <c r="D44" s="6"/>
      <c r="E44" s="6" t="s">
        <v>2</v>
      </c>
      <c r="F44" s="50" t="s">
        <v>153</v>
      </c>
      <c r="G44" s="24">
        <v>727302652</v>
      </c>
      <c r="H44" s="25" t="s">
        <v>154</v>
      </c>
      <c r="I44" s="34">
        <v>14</v>
      </c>
      <c r="J44" s="28">
        <v>0.6875</v>
      </c>
      <c r="K44" s="9">
        <v>1</v>
      </c>
      <c r="L44" s="9">
        <f t="shared" si="4"/>
        <v>0.3125</v>
      </c>
      <c r="M44" s="28">
        <v>0.19444444444444445</v>
      </c>
      <c r="N44" s="28">
        <v>0.03333333333333333</v>
      </c>
      <c r="O44" s="14">
        <f t="shared" si="5"/>
        <v>0.4736111111111111</v>
      </c>
      <c r="P44" s="14">
        <v>0.4736111111111111</v>
      </c>
      <c r="Q44" s="6">
        <v>0</v>
      </c>
      <c r="R44" s="12">
        <f t="shared" si="6"/>
        <v>0</v>
      </c>
      <c r="S44" s="12">
        <f t="shared" si="7"/>
        <v>0</v>
      </c>
    </row>
    <row r="45" spans="1:19" ht="14.25" customHeight="1">
      <c r="A45">
        <v>44</v>
      </c>
      <c r="B45" s="32" t="s">
        <v>214</v>
      </c>
      <c r="C45" s="21">
        <v>134</v>
      </c>
      <c r="D45" s="6"/>
      <c r="E45" s="6" t="s">
        <v>2</v>
      </c>
      <c r="F45" s="50" t="s">
        <v>67</v>
      </c>
      <c r="G45" s="24">
        <v>791169509</v>
      </c>
      <c r="H45" s="25" t="s">
        <v>38</v>
      </c>
      <c r="I45" s="34">
        <v>14</v>
      </c>
      <c r="J45" s="8">
        <v>0.6805555555555555</v>
      </c>
      <c r="K45" s="9">
        <v>1</v>
      </c>
      <c r="L45" s="9">
        <f t="shared" si="4"/>
        <v>0.31944444444444453</v>
      </c>
      <c r="M45" s="28">
        <v>0.1625</v>
      </c>
      <c r="N45" s="28">
        <v>0.006944444444444444</v>
      </c>
      <c r="O45" s="14">
        <f t="shared" si="5"/>
        <v>0.4750000000000001</v>
      </c>
      <c r="P45" s="14">
        <v>0.4750000000000001</v>
      </c>
      <c r="Q45" s="6">
        <v>0</v>
      </c>
      <c r="R45" s="12">
        <f t="shared" si="6"/>
        <v>0</v>
      </c>
      <c r="S45" s="12">
        <f t="shared" si="7"/>
        <v>0</v>
      </c>
    </row>
    <row r="46" spans="1:19" ht="14.25" customHeight="1">
      <c r="A46">
        <v>45</v>
      </c>
      <c r="C46" s="21">
        <v>110</v>
      </c>
      <c r="D46" s="6"/>
      <c r="E46" s="17" t="s">
        <v>2</v>
      </c>
      <c r="F46" s="17" t="s">
        <v>29</v>
      </c>
      <c r="G46" s="19">
        <v>533524999</v>
      </c>
      <c r="H46" s="18" t="s">
        <v>30</v>
      </c>
      <c r="I46" s="34">
        <v>14</v>
      </c>
      <c r="J46" s="8">
        <v>0.6805555555555555</v>
      </c>
      <c r="K46" s="9">
        <v>1</v>
      </c>
      <c r="L46" s="9">
        <f t="shared" si="4"/>
        <v>0.31944444444444453</v>
      </c>
      <c r="M46" s="8">
        <v>0.19722222222222222</v>
      </c>
      <c r="N46" s="8">
        <v>0.035416666666666666</v>
      </c>
      <c r="O46" s="14">
        <f t="shared" si="5"/>
        <v>0.48125000000000007</v>
      </c>
      <c r="P46" s="14">
        <v>0.48125000000000007</v>
      </c>
      <c r="Q46" s="10">
        <v>0</v>
      </c>
      <c r="R46" s="12">
        <f t="shared" si="6"/>
        <v>0</v>
      </c>
      <c r="S46" s="12">
        <f t="shared" si="7"/>
        <v>0</v>
      </c>
    </row>
    <row r="47" spans="1:19" ht="14.25" customHeight="1">
      <c r="A47">
        <v>46</v>
      </c>
      <c r="C47" s="21">
        <v>116</v>
      </c>
      <c r="D47" s="6"/>
      <c r="E47" s="17" t="s">
        <v>2</v>
      </c>
      <c r="F47" s="17" t="s">
        <v>39</v>
      </c>
      <c r="G47" s="19">
        <v>501105264</v>
      </c>
      <c r="H47" s="18" t="s">
        <v>40</v>
      </c>
      <c r="I47" s="34">
        <v>14</v>
      </c>
      <c r="J47" s="8">
        <v>0.6805555555555555</v>
      </c>
      <c r="K47" s="9">
        <v>1</v>
      </c>
      <c r="L47" s="9">
        <f t="shared" si="4"/>
        <v>0.31944444444444453</v>
      </c>
      <c r="M47" s="8">
        <v>0.20555555555555557</v>
      </c>
      <c r="N47" s="8">
        <v>0.041666666666666664</v>
      </c>
      <c r="O47" s="14">
        <f t="shared" si="5"/>
        <v>0.48333333333333345</v>
      </c>
      <c r="P47" s="14">
        <v>0.48333333333333345</v>
      </c>
      <c r="Q47" s="10">
        <v>0</v>
      </c>
      <c r="R47" s="12">
        <f t="shared" si="6"/>
        <v>0</v>
      </c>
      <c r="S47" s="12">
        <f t="shared" si="7"/>
        <v>0</v>
      </c>
    </row>
    <row r="48" spans="1:19" ht="14.25" customHeight="1">
      <c r="A48">
        <v>47</v>
      </c>
      <c r="B48" s="32" t="s">
        <v>214</v>
      </c>
      <c r="C48" s="21">
        <v>150</v>
      </c>
      <c r="D48" s="6"/>
      <c r="E48" s="6" t="s">
        <v>2</v>
      </c>
      <c r="F48" s="50" t="s">
        <v>90</v>
      </c>
      <c r="G48" s="24">
        <v>602241743</v>
      </c>
      <c r="H48" s="25" t="s">
        <v>91</v>
      </c>
      <c r="I48" s="34">
        <v>14</v>
      </c>
      <c r="J48" s="28">
        <v>0.6805555555555555</v>
      </c>
      <c r="K48" s="9">
        <v>1</v>
      </c>
      <c r="L48" s="9">
        <f t="shared" si="4"/>
        <v>0.31944444444444453</v>
      </c>
      <c r="M48" s="28">
        <v>0.1875</v>
      </c>
      <c r="N48" s="28">
        <v>0.012499999999999999</v>
      </c>
      <c r="O48" s="14">
        <f t="shared" si="5"/>
        <v>0.4944444444444445</v>
      </c>
      <c r="P48" s="14">
        <v>0.4944444444444445</v>
      </c>
      <c r="Q48" s="6">
        <v>0</v>
      </c>
      <c r="R48" s="12">
        <f t="shared" si="6"/>
        <v>0</v>
      </c>
      <c r="S48" s="12">
        <f t="shared" si="7"/>
        <v>0</v>
      </c>
    </row>
    <row r="49" spans="1:19" ht="14.25" customHeight="1">
      <c r="A49">
        <v>48</v>
      </c>
      <c r="B49" s="32" t="s">
        <v>214</v>
      </c>
      <c r="C49" s="21">
        <v>200</v>
      </c>
      <c r="D49" s="6"/>
      <c r="E49" s="6" t="s">
        <v>2</v>
      </c>
      <c r="F49" s="50" t="s">
        <v>156</v>
      </c>
      <c r="G49" s="24">
        <v>605479121</v>
      </c>
      <c r="H49" s="25" t="s">
        <v>30</v>
      </c>
      <c r="I49" s="34">
        <v>14</v>
      </c>
      <c r="J49" s="28">
        <v>0.6875</v>
      </c>
      <c r="K49" s="9">
        <v>1</v>
      </c>
      <c r="L49" s="9">
        <f t="shared" si="4"/>
        <v>0.3125</v>
      </c>
      <c r="M49" s="28">
        <v>0.20833333333333334</v>
      </c>
      <c r="N49" s="28">
        <v>0.02361111111111111</v>
      </c>
      <c r="O49" s="14">
        <f t="shared" si="5"/>
        <v>0.49722222222222223</v>
      </c>
      <c r="P49" s="14">
        <v>0.49722222222222223</v>
      </c>
      <c r="Q49" s="6">
        <v>0</v>
      </c>
      <c r="R49" s="12">
        <f t="shared" si="6"/>
        <v>0</v>
      </c>
      <c r="S49" s="12">
        <f t="shared" si="7"/>
        <v>0</v>
      </c>
    </row>
    <row r="50" spans="1:19" ht="14.25" customHeight="1">
      <c r="A50">
        <v>49</v>
      </c>
      <c r="C50" s="21">
        <v>195</v>
      </c>
      <c r="D50" s="6"/>
      <c r="E50" s="6" t="s">
        <v>2</v>
      </c>
      <c r="F50" s="50" t="s">
        <v>148</v>
      </c>
      <c r="G50" s="24">
        <v>888765262</v>
      </c>
      <c r="H50" s="25" t="s">
        <v>149</v>
      </c>
      <c r="I50" s="34">
        <v>14</v>
      </c>
      <c r="J50" s="28">
        <v>0.6875</v>
      </c>
      <c r="K50" s="9">
        <v>1</v>
      </c>
      <c r="L50" s="9">
        <f t="shared" si="4"/>
        <v>0.3125</v>
      </c>
      <c r="M50" s="28">
        <v>0.20694444444444446</v>
      </c>
      <c r="N50" s="28">
        <v>0.015972222222222224</v>
      </c>
      <c r="O50" s="14">
        <f t="shared" si="5"/>
        <v>0.5034722222222222</v>
      </c>
      <c r="P50" s="14">
        <v>0.5034722222222222</v>
      </c>
      <c r="Q50" s="6">
        <v>0</v>
      </c>
      <c r="R50" s="12">
        <f t="shared" si="6"/>
        <v>0</v>
      </c>
      <c r="S50" s="12">
        <f t="shared" si="7"/>
        <v>0</v>
      </c>
    </row>
    <row r="51" spans="1:19" ht="14.25" customHeight="1">
      <c r="A51">
        <v>50</v>
      </c>
      <c r="C51" s="21">
        <v>133</v>
      </c>
      <c r="D51" s="6"/>
      <c r="E51" s="6" t="s">
        <v>2</v>
      </c>
      <c r="F51" s="50" t="s">
        <v>66</v>
      </c>
      <c r="G51" s="24">
        <v>660735971</v>
      </c>
      <c r="H51" s="25">
        <v>1973</v>
      </c>
      <c r="I51" s="34">
        <v>14</v>
      </c>
      <c r="J51" s="8">
        <v>0.6805555555555555</v>
      </c>
      <c r="K51" s="9">
        <v>1</v>
      </c>
      <c r="L51" s="9">
        <f t="shared" si="4"/>
        <v>0.31944444444444453</v>
      </c>
      <c r="M51" s="28">
        <v>0.20972222222222223</v>
      </c>
      <c r="N51" s="28">
        <v>0.011111111111111112</v>
      </c>
      <c r="O51" s="14">
        <f t="shared" si="5"/>
        <v>0.5180555555555557</v>
      </c>
      <c r="P51" s="14">
        <v>0.5180555555555557</v>
      </c>
      <c r="Q51" s="6">
        <v>0</v>
      </c>
      <c r="R51" s="12">
        <f t="shared" si="6"/>
        <v>0</v>
      </c>
      <c r="S51" s="12">
        <f t="shared" si="7"/>
        <v>0</v>
      </c>
    </row>
    <row r="52" spans="1:19" ht="14.25" customHeight="1">
      <c r="A52">
        <v>51</v>
      </c>
      <c r="C52" s="21">
        <v>232</v>
      </c>
      <c r="D52" s="6"/>
      <c r="E52" s="6" t="s">
        <v>2</v>
      </c>
      <c r="F52" s="50" t="s">
        <v>197</v>
      </c>
      <c r="G52" s="24">
        <v>785613875</v>
      </c>
      <c r="H52" s="26">
        <v>1977</v>
      </c>
      <c r="I52" s="34">
        <v>14</v>
      </c>
      <c r="J52" s="28">
        <v>0.6944444444444445</v>
      </c>
      <c r="K52" s="9">
        <v>1</v>
      </c>
      <c r="L52" s="9">
        <f t="shared" si="4"/>
        <v>0.30555555555555547</v>
      </c>
      <c r="M52" s="28">
        <v>0.2569444444444445</v>
      </c>
      <c r="N52" s="28">
        <v>0.04097222222222222</v>
      </c>
      <c r="O52" s="14">
        <f t="shared" si="5"/>
        <v>0.5215277777777778</v>
      </c>
      <c r="P52" s="14">
        <v>0.5215277777777778</v>
      </c>
      <c r="Q52" s="6">
        <v>0</v>
      </c>
      <c r="R52" s="12">
        <f t="shared" si="6"/>
        <v>0</v>
      </c>
      <c r="S52" s="12">
        <f t="shared" si="7"/>
        <v>0</v>
      </c>
    </row>
    <row r="53" spans="1:19" ht="14.25" customHeight="1">
      <c r="A53">
        <v>52</v>
      </c>
      <c r="B53" s="32" t="s">
        <v>214</v>
      </c>
      <c r="C53" s="21">
        <v>135</v>
      </c>
      <c r="D53" s="6"/>
      <c r="E53" s="6" t="s">
        <v>2</v>
      </c>
      <c r="F53" s="50" t="s">
        <v>68</v>
      </c>
      <c r="G53" s="24">
        <v>502911338</v>
      </c>
      <c r="H53" s="25" t="s">
        <v>69</v>
      </c>
      <c r="I53" s="34">
        <v>14</v>
      </c>
      <c r="J53" s="8">
        <v>0.6805555555555555</v>
      </c>
      <c r="K53" s="9">
        <v>1</v>
      </c>
      <c r="L53" s="9">
        <f t="shared" si="4"/>
        <v>0.31944444444444453</v>
      </c>
      <c r="M53" s="28">
        <v>0.2138888888888889</v>
      </c>
      <c r="N53" s="28">
        <v>0.011111111111111112</v>
      </c>
      <c r="O53" s="14">
        <f t="shared" si="5"/>
        <v>0.5222222222222224</v>
      </c>
      <c r="P53" s="14">
        <v>0.5222222222222224</v>
      </c>
      <c r="Q53" s="6">
        <v>0</v>
      </c>
      <c r="R53" s="12">
        <f t="shared" si="6"/>
        <v>0</v>
      </c>
      <c r="S53" s="12">
        <f t="shared" si="7"/>
        <v>0</v>
      </c>
    </row>
    <row r="54" spans="1:19" ht="14.25" customHeight="1">
      <c r="A54">
        <v>52</v>
      </c>
      <c r="C54" s="21">
        <v>136</v>
      </c>
      <c r="D54" s="6"/>
      <c r="E54" s="6" t="s">
        <v>2</v>
      </c>
      <c r="F54" s="50" t="s">
        <v>70</v>
      </c>
      <c r="G54" s="24">
        <v>664762587</v>
      </c>
      <c r="H54" s="25" t="s">
        <v>21</v>
      </c>
      <c r="I54" s="34">
        <v>14</v>
      </c>
      <c r="J54" s="8">
        <v>0.6805555555555555</v>
      </c>
      <c r="K54" s="9">
        <v>1</v>
      </c>
      <c r="L54" s="9">
        <f t="shared" si="4"/>
        <v>0.31944444444444453</v>
      </c>
      <c r="M54" s="28">
        <v>0.2138888888888889</v>
      </c>
      <c r="N54" s="28">
        <v>0.011111111111111112</v>
      </c>
      <c r="O54" s="14">
        <f t="shared" si="5"/>
        <v>0.5222222222222224</v>
      </c>
      <c r="P54" s="14">
        <v>0.5222222222222224</v>
      </c>
      <c r="Q54" s="6">
        <v>0</v>
      </c>
      <c r="R54" s="12">
        <f t="shared" si="6"/>
        <v>0</v>
      </c>
      <c r="S54" s="12">
        <f t="shared" si="7"/>
        <v>0</v>
      </c>
    </row>
    <row r="55" spans="1:19" ht="14.25" customHeight="1">
      <c r="A55">
        <v>54</v>
      </c>
      <c r="B55" s="32" t="s">
        <v>214</v>
      </c>
      <c r="C55" s="21">
        <v>165</v>
      </c>
      <c r="D55" s="6"/>
      <c r="E55" s="6" t="s">
        <v>2</v>
      </c>
      <c r="F55" s="50" t="s">
        <v>112</v>
      </c>
      <c r="G55" s="24">
        <v>510160310</v>
      </c>
      <c r="H55" s="25" t="s">
        <v>113</v>
      </c>
      <c r="I55" s="34">
        <v>14</v>
      </c>
      <c r="J55" s="28">
        <v>0.6875</v>
      </c>
      <c r="K55" s="9">
        <v>1</v>
      </c>
      <c r="L55" s="9">
        <f t="shared" si="4"/>
        <v>0.3125</v>
      </c>
      <c r="M55" s="28">
        <v>0.25972222222222224</v>
      </c>
      <c r="N55" s="28">
        <v>0.041666666666666664</v>
      </c>
      <c r="O55" s="14">
        <f t="shared" si="5"/>
        <v>0.5305555555555556</v>
      </c>
      <c r="P55" s="14">
        <v>0.5305555555555556</v>
      </c>
      <c r="Q55" s="6">
        <v>0</v>
      </c>
      <c r="R55" s="12">
        <f t="shared" si="6"/>
        <v>0</v>
      </c>
      <c r="S55" s="12">
        <f t="shared" si="7"/>
        <v>0</v>
      </c>
    </row>
    <row r="56" spans="1:19" ht="14.25" customHeight="1">
      <c r="A56">
        <v>54</v>
      </c>
      <c r="C56" s="21">
        <v>169</v>
      </c>
      <c r="D56" s="6"/>
      <c r="E56" s="6" t="s">
        <v>2</v>
      </c>
      <c r="F56" s="50" t="s">
        <v>117</v>
      </c>
      <c r="G56" s="24">
        <v>608663554</v>
      </c>
      <c r="H56" s="25">
        <v>1984</v>
      </c>
      <c r="I56" s="34">
        <v>14</v>
      </c>
      <c r="J56" s="28">
        <v>0.6875</v>
      </c>
      <c r="K56" s="9">
        <v>1</v>
      </c>
      <c r="L56" s="9">
        <f t="shared" si="4"/>
        <v>0.3125</v>
      </c>
      <c r="M56" s="28">
        <v>0.25972222222222224</v>
      </c>
      <c r="N56" s="28">
        <v>0.041666666666666664</v>
      </c>
      <c r="O56" s="14">
        <f t="shared" si="5"/>
        <v>0.5305555555555556</v>
      </c>
      <c r="P56" s="14">
        <v>0.5305555555555556</v>
      </c>
      <c r="Q56" s="6">
        <v>0</v>
      </c>
      <c r="R56" s="12">
        <f t="shared" si="6"/>
        <v>0</v>
      </c>
      <c r="S56" s="12">
        <f t="shared" si="7"/>
        <v>0</v>
      </c>
    </row>
    <row r="57" spans="1:19" ht="14.25" customHeight="1">
      <c r="A57">
        <v>56</v>
      </c>
      <c r="C57" s="21">
        <v>155</v>
      </c>
      <c r="D57" s="6"/>
      <c r="E57" s="6" t="s">
        <v>2</v>
      </c>
      <c r="F57" s="50" t="s">
        <v>217</v>
      </c>
      <c r="G57" s="24">
        <v>665456904</v>
      </c>
      <c r="H57" s="25" t="s">
        <v>98</v>
      </c>
      <c r="I57" s="34">
        <v>14</v>
      </c>
      <c r="J57" s="28">
        <v>0.6875</v>
      </c>
      <c r="K57" s="9">
        <v>1</v>
      </c>
      <c r="L57" s="9">
        <f t="shared" si="4"/>
        <v>0.3125</v>
      </c>
      <c r="M57" s="28">
        <v>0.2569444444444445</v>
      </c>
      <c r="N57" s="28">
        <v>0.014583333333333332</v>
      </c>
      <c r="O57" s="14">
        <f t="shared" si="5"/>
        <v>0.5548611111111111</v>
      </c>
      <c r="P57" s="14">
        <v>0.5548611111111111</v>
      </c>
      <c r="Q57" s="6">
        <v>4</v>
      </c>
      <c r="R57" s="12">
        <f t="shared" si="6"/>
        <v>0</v>
      </c>
      <c r="S57" s="12">
        <f t="shared" si="7"/>
        <v>4</v>
      </c>
    </row>
    <row r="58" spans="1:19" ht="14.25" customHeight="1">
      <c r="A58">
        <v>57</v>
      </c>
      <c r="B58" s="32" t="s">
        <v>214</v>
      </c>
      <c r="C58" s="21">
        <v>207</v>
      </c>
      <c r="D58" s="6"/>
      <c r="E58" s="6" t="s">
        <v>2</v>
      </c>
      <c r="F58" s="50" t="s">
        <v>162</v>
      </c>
      <c r="G58" s="24">
        <v>609569915</v>
      </c>
      <c r="H58" s="25">
        <v>1980</v>
      </c>
      <c r="I58" s="34">
        <v>14</v>
      </c>
      <c r="J58" s="28">
        <v>0.6944444444444445</v>
      </c>
      <c r="K58" s="9">
        <v>1</v>
      </c>
      <c r="L58" s="9">
        <f t="shared" si="4"/>
        <v>0.30555555555555547</v>
      </c>
      <c r="M58" s="28">
        <v>0.3</v>
      </c>
      <c r="N58" s="28">
        <v>0.036111111111111115</v>
      </c>
      <c r="O58" s="14">
        <f t="shared" si="5"/>
        <v>0.5694444444444443</v>
      </c>
      <c r="P58" s="14">
        <v>0.5694444444444443</v>
      </c>
      <c r="Q58" s="6">
        <v>8</v>
      </c>
      <c r="R58" s="12">
        <f t="shared" si="6"/>
        <v>0</v>
      </c>
      <c r="S58" s="12">
        <f t="shared" si="7"/>
        <v>8</v>
      </c>
    </row>
    <row r="59" spans="1:19" ht="14.25" customHeight="1">
      <c r="A59">
        <v>58</v>
      </c>
      <c r="C59" s="21">
        <v>228</v>
      </c>
      <c r="D59" s="6"/>
      <c r="E59" s="6" t="s">
        <v>2</v>
      </c>
      <c r="F59" s="50" t="s">
        <v>192</v>
      </c>
      <c r="G59" s="24">
        <v>698319180</v>
      </c>
      <c r="H59" s="27" t="s">
        <v>193</v>
      </c>
      <c r="I59" s="34">
        <v>14</v>
      </c>
      <c r="J59" s="28">
        <v>0.6944444444444445</v>
      </c>
      <c r="K59" s="9">
        <v>1</v>
      </c>
      <c r="L59" s="9">
        <f t="shared" si="4"/>
        <v>0.30555555555555547</v>
      </c>
      <c r="M59" s="28">
        <v>0.3069444444444444</v>
      </c>
      <c r="N59" s="28">
        <v>0.04027777777777778</v>
      </c>
      <c r="O59" s="14">
        <f t="shared" si="5"/>
        <v>0.5722222222222221</v>
      </c>
      <c r="P59" s="14">
        <v>0.5722222222222221</v>
      </c>
      <c r="Q59" s="6">
        <v>9</v>
      </c>
      <c r="R59" s="12">
        <f t="shared" si="6"/>
        <v>0</v>
      </c>
      <c r="S59" s="12">
        <f t="shared" si="7"/>
        <v>9</v>
      </c>
    </row>
    <row r="60" spans="1:19" ht="14.25" customHeight="1">
      <c r="A60">
        <v>59</v>
      </c>
      <c r="C60" s="21">
        <v>144</v>
      </c>
      <c r="D60" s="6"/>
      <c r="E60" s="6" t="s">
        <v>2</v>
      </c>
      <c r="F60" s="50" t="s">
        <v>81</v>
      </c>
      <c r="G60" s="24">
        <v>518216252</v>
      </c>
      <c r="H60" s="25" t="s">
        <v>82</v>
      </c>
      <c r="I60" s="34">
        <v>14</v>
      </c>
      <c r="J60" s="8">
        <v>0.6805555555555555</v>
      </c>
      <c r="K60" s="9">
        <v>1</v>
      </c>
      <c r="L60" s="9">
        <f t="shared" si="4"/>
        <v>0.31944444444444453</v>
      </c>
      <c r="M60" s="28">
        <v>0.2722222222222222</v>
      </c>
      <c r="N60" s="28">
        <v>0.01875</v>
      </c>
      <c r="O60" s="14">
        <f t="shared" si="5"/>
        <v>0.5729166666666667</v>
      </c>
      <c r="P60" s="14">
        <v>0.5729166666666667</v>
      </c>
      <c r="Q60" s="6">
        <v>9</v>
      </c>
      <c r="R60" s="12">
        <f t="shared" si="6"/>
        <v>0</v>
      </c>
      <c r="S60" s="12">
        <f t="shared" si="7"/>
        <v>9</v>
      </c>
    </row>
    <row r="61" spans="1:19" ht="14.25" customHeight="1">
      <c r="A61">
        <v>60</v>
      </c>
      <c r="C61" s="21">
        <v>102</v>
      </c>
      <c r="D61" s="6"/>
      <c r="E61" s="17" t="s">
        <v>2</v>
      </c>
      <c r="F61" s="17" t="s">
        <v>16</v>
      </c>
      <c r="G61" s="19">
        <v>607067389</v>
      </c>
      <c r="H61" s="20" t="s">
        <v>17</v>
      </c>
      <c r="I61" s="34">
        <v>13</v>
      </c>
      <c r="J61" s="8">
        <v>0.6805555555555555</v>
      </c>
      <c r="K61" s="9">
        <v>1</v>
      </c>
      <c r="L61" s="9">
        <f t="shared" si="4"/>
        <v>0.31944444444444453</v>
      </c>
      <c r="M61" s="8">
        <v>0.1798611111111111</v>
      </c>
      <c r="N61" s="8">
        <v>0.03333333333333333</v>
      </c>
      <c r="O61" s="14">
        <f t="shared" si="5"/>
        <v>0.46597222222222234</v>
      </c>
      <c r="P61" s="14">
        <v>0.46597222222222234</v>
      </c>
      <c r="Q61" s="10">
        <v>0</v>
      </c>
      <c r="R61" s="12">
        <f t="shared" si="6"/>
        <v>10</v>
      </c>
      <c r="S61" s="12">
        <f t="shared" si="7"/>
        <v>10</v>
      </c>
    </row>
    <row r="62" spans="1:19" ht="14.25" customHeight="1">
      <c r="A62">
        <v>60</v>
      </c>
      <c r="C62" s="21">
        <v>107</v>
      </c>
      <c r="D62" s="6"/>
      <c r="E62" s="17" t="s">
        <v>2</v>
      </c>
      <c r="F62" s="17" t="s">
        <v>24</v>
      </c>
      <c r="G62" s="19">
        <v>667656637</v>
      </c>
      <c r="H62" s="18">
        <v>1974</v>
      </c>
      <c r="I62" s="34">
        <v>13</v>
      </c>
      <c r="J62" s="8">
        <v>0.6805555555555555</v>
      </c>
      <c r="K62" s="9">
        <v>1</v>
      </c>
      <c r="L62" s="9">
        <f t="shared" si="4"/>
        <v>0.31944444444444453</v>
      </c>
      <c r="M62" s="8">
        <v>0.1798611111111111</v>
      </c>
      <c r="N62" s="8">
        <v>0.03333333333333333</v>
      </c>
      <c r="O62" s="14">
        <f t="shared" si="5"/>
        <v>0.46597222222222234</v>
      </c>
      <c r="P62" s="14">
        <v>0.46597222222222234</v>
      </c>
      <c r="Q62" s="10">
        <v>0</v>
      </c>
      <c r="R62" s="12">
        <f t="shared" si="6"/>
        <v>10</v>
      </c>
      <c r="S62" s="12">
        <f t="shared" si="7"/>
        <v>10</v>
      </c>
    </row>
    <row r="63" spans="1:19" ht="14.25" customHeight="1">
      <c r="A63">
        <v>62</v>
      </c>
      <c r="C63" s="21">
        <v>148</v>
      </c>
      <c r="D63" s="6"/>
      <c r="E63" s="6" t="s">
        <v>2</v>
      </c>
      <c r="F63" s="50" t="s">
        <v>88</v>
      </c>
      <c r="G63" s="24">
        <v>508868928</v>
      </c>
      <c r="H63" s="25" t="s">
        <v>89</v>
      </c>
      <c r="I63" s="34">
        <v>13</v>
      </c>
      <c r="J63" s="8">
        <v>0.6805555555555555</v>
      </c>
      <c r="K63" s="9">
        <v>1</v>
      </c>
      <c r="L63" s="9">
        <f t="shared" si="4"/>
        <v>0.31944444444444453</v>
      </c>
      <c r="M63" s="28">
        <v>0.2513888888888889</v>
      </c>
      <c r="N63" s="28">
        <v>0.041666666666666664</v>
      </c>
      <c r="O63" s="14">
        <f t="shared" si="5"/>
        <v>0.5291666666666668</v>
      </c>
      <c r="P63" s="14">
        <v>0.5291666666666668</v>
      </c>
      <c r="Q63" s="6">
        <v>0</v>
      </c>
      <c r="R63" s="12">
        <f t="shared" si="6"/>
        <v>10</v>
      </c>
      <c r="S63" s="12">
        <f t="shared" si="7"/>
        <v>10</v>
      </c>
    </row>
    <row r="64" spans="1:19" ht="14.25" customHeight="1">
      <c r="A64">
        <v>63</v>
      </c>
      <c r="C64" s="21">
        <v>113</v>
      </c>
      <c r="D64" s="6"/>
      <c r="E64" s="17" t="s">
        <v>2</v>
      </c>
      <c r="F64" s="17" t="s">
        <v>34</v>
      </c>
      <c r="G64" s="19">
        <v>512530098</v>
      </c>
      <c r="H64" s="18">
        <v>1988</v>
      </c>
      <c r="I64" s="34">
        <v>12</v>
      </c>
      <c r="J64" s="8">
        <v>0.6805555555555555</v>
      </c>
      <c r="K64" s="9">
        <v>1</v>
      </c>
      <c r="L64" s="9">
        <f t="shared" si="4"/>
        <v>0.31944444444444453</v>
      </c>
      <c r="M64" s="8">
        <v>0.16874999999999998</v>
      </c>
      <c r="N64" s="8">
        <v>0.03333333333333333</v>
      </c>
      <c r="O64" s="14">
        <f t="shared" si="5"/>
        <v>0.45486111111111116</v>
      </c>
      <c r="P64" s="14">
        <v>0.45486111111111116</v>
      </c>
      <c r="Q64" s="10">
        <v>0</v>
      </c>
      <c r="R64" s="12">
        <f t="shared" si="6"/>
        <v>20</v>
      </c>
      <c r="S64" s="12">
        <f t="shared" si="7"/>
        <v>20</v>
      </c>
    </row>
    <row r="65" spans="1:19" ht="14.25" customHeight="1">
      <c r="A65">
        <v>64</v>
      </c>
      <c r="B65" s="32" t="s">
        <v>214</v>
      </c>
      <c r="C65" s="21">
        <v>194</v>
      </c>
      <c r="D65" s="6"/>
      <c r="E65" s="6" t="s">
        <v>2</v>
      </c>
      <c r="F65" s="50" t="s">
        <v>147</v>
      </c>
      <c r="G65" s="24">
        <v>664434949</v>
      </c>
      <c r="H65" s="25" t="s">
        <v>36</v>
      </c>
      <c r="I65" s="34">
        <v>12</v>
      </c>
      <c r="J65" s="28">
        <v>0.6875</v>
      </c>
      <c r="K65" s="9">
        <v>1</v>
      </c>
      <c r="L65" s="9">
        <f t="shared" si="4"/>
        <v>0.3125</v>
      </c>
      <c r="M65" s="28">
        <v>0.25277777777777777</v>
      </c>
      <c r="N65" s="28">
        <v>0.02291666666666667</v>
      </c>
      <c r="O65" s="14">
        <f t="shared" si="5"/>
        <v>0.5423611111111111</v>
      </c>
      <c r="P65" s="14">
        <v>0.5423611111111111</v>
      </c>
      <c r="Q65" s="6">
        <v>1</v>
      </c>
      <c r="R65" s="12">
        <f t="shared" si="6"/>
        <v>20</v>
      </c>
      <c r="S65" s="12">
        <f t="shared" si="7"/>
        <v>21</v>
      </c>
    </row>
    <row r="66" spans="1:19" ht="14.25" customHeight="1">
      <c r="A66">
        <v>65</v>
      </c>
      <c r="C66" s="21">
        <v>176</v>
      </c>
      <c r="D66" s="6"/>
      <c r="E66" s="6" t="s">
        <v>2</v>
      </c>
      <c r="F66" s="50" t="s">
        <v>128</v>
      </c>
      <c r="G66" s="24">
        <v>604469002</v>
      </c>
      <c r="H66" s="25" t="s">
        <v>55</v>
      </c>
      <c r="I66" s="34">
        <v>12</v>
      </c>
      <c r="J66" s="28">
        <v>0.6875</v>
      </c>
      <c r="K66" s="9">
        <v>1</v>
      </c>
      <c r="L66" s="9">
        <f aca="true" t="shared" si="8" ref="L66:L97">K66-J66</f>
        <v>0.3125</v>
      </c>
      <c r="M66" s="28">
        <v>0.25277777777777777</v>
      </c>
      <c r="N66" s="28">
        <v>0.022222222222222223</v>
      </c>
      <c r="O66" s="14">
        <f aca="true" t="shared" si="9" ref="O66:O97">L66+M66-N66</f>
        <v>0.5430555555555555</v>
      </c>
      <c r="P66" s="14">
        <v>0.5430555555555555</v>
      </c>
      <c r="Q66" s="6">
        <v>1</v>
      </c>
      <c r="R66" s="12">
        <f aca="true" t="shared" si="10" ref="R66:R86">(14-I66)*10</f>
        <v>20</v>
      </c>
      <c r="S66" s="12">
        <f aca="true" t="shared" si="11" ref="S66:S86">Q66+R66</f>
        <v>21</v>
      </c>
    </row>
    <row r="67" spans="1:19" ht="14.25" customHeight="1">
      <c r="A67">
        <v>66</v>
      </c>
      <c r="C67" s="21">
        <v>159</v>
      </c>
      <c r="D67" s="6"/>
      <c r="E67" s="6" t="s">
        <v>2</v>
      </c>
      <c r="F67" s="50" t="s">
        <v>103</v>
      </c>
      <c r="G67" s="24">
        <v>506121400</v>
      </c>
      <c r="H67" s="25" t="s">
        <v>89</v>
      </c>
      <c r="I67" s="34">
        <v>13</v>
      </c>
      <c r="J67" s="28">
        <v>0.6875</v>
      </c>
      <c r="K67" s="9">
        <v>1</v>
      </c>
      <c r="L67" s="9">
        <f t="shared" si="8"/>
        <v>0.3125</v>
      </c>
      <c r="M67" s="28">
        <v>0.28125</v>
      </c>
      <c r="N67" s="28">
        <v>0.014583333333333332</v>
      </c>
      <c r="O67" s="14">
        <f t="shared" si="9"/>
        <v>0.5791666666666667</v>
      </c>
      <c r="P67" s="14">
        <v>0.5791666666666667</v>
      </c>
      <c r="Q67" s="6">
        <v>11</v>
      </c>
      <c r="R67" s="12">
        <f t="shared" si="10"/>
        <v>10</v>
      </c>
      <c r="S67" s="12">
        <f t="shared" si="11"/>
        <v>21</v>
      </c>
    </row>
    <row r="68" spans="1:19" ht="14.25" customHeight="1">
      <c r="A68">
        <v>67</v>
      </c>
      <c r="C68" s="21">
        <v>186</v>
      </c>
      <c r="D68" s="6"/>
      <c r="E68" s="6" t="s">
        <v>2</v>
      </c>
      <c r="F68" s="50" t="s">
        <v>139</v>
      </c>
      <c r="G68" s="24">
        <v>512503085</v>
      </c>
      <c r="H68" s="25" t="s">
        <v>140</v>
      </c>
      <c r="I68" s="34">
        <v>12</v>
      </c>
      <c r="J68" s="28">
        <v>0.6875</v>
      </c>
      <c r="K68" s="9">
        <v>1</v>
      </c>
      <c r="L68" s="9">
        <f t="shared" si="8"/>
        <v>0.3125</v>
      </c>
      <c r="M68" s="28">
        <v>0.2916666666666667</v>
      </c>
      <c r="N68" s="28">
        <v>0.041666666666666664</v>
      </c>
      <c r="O68" s="14">
        <f t="shared" si="9"/>
        <v>0.5625000000000001</v>
      </c>
      <c r="P68" s="14">
        <v>0.5625000000000001</v>
      </c>
      <c r="Q68" s="6">
        <v>6</v>
      </c>
      <c r="R68" s="12">
        <f t="shared" si="10"/>
        <v>20</v>
      </c>
      <c r="S68" s="12">
        <f t="shared" si="11"/>
        <v>26</v>
      </c>
    </row>
    <row r="69" spans="1:19" ht="14.25" customHeight="1">
      <c r="A69">
        <v>67</v>
      </c>
      <c r="C69" s="21">
        <v>187</v>
      </c>
      <c r="D69" s="6"/>
      <c r="E69" s="6" t="s">
        <v>2</v>
      </c>
      <c r="F69" s="50" t="s">
        <v>141</v>
      </c>
      <c r="G69" s="24">
        <v>603914579</v>
      </c>
      <c r="H69" s="25" t="s">
        <v>142</v>
      </c>
      <c r="I69" s="34">
        <v>12</v>
      </c>
      <c r="J69" s="28">
        <v>0.6875</v>
      </c>
      <c r="K69" s="9">
        <v>1</v>
      </c>
      <c r="L69" s="9">
        <f t="shared" si="8"/>
        <v>0.3125</v>
      </c>
      <c r="M69" s="28">
        <v>0.2916666666666667</v>
      </c>
      <c r="N69" s="28">
        <v>0.041666666666666664</v>
      </c>
      <c r="O69" s="14">
        <f t="shared" si="9"/>
        <v>0.5625000000000001</v>
      </c>
      <c r="P69" s="14">
        <v>0.5625000000000001</v>
      </c>
      <c r="Q69" s="6">
        <v>6</v>
      </c>
      <c r="R69" s="12">
        <f t="shared" si="10"/>
        <v>20</v>
      </c>
      <c r="S69" s="12">
        <f t="shared" si="11"/>
        <v>26</v>
      </c>
    </row>
    <row r="70" spans="1:19" ht="14.25" customHeight="1">
      <c r="A70">
        <v>69</v>
      </c>
      <c r="C70" s="21">
        <v>203</v>
      </c>
      <c r="D70" s="6"/>
      <c r="E70" s="6" t="s">
        <v>2</v>
      </c>
      <c r="F70" s="50" t="s">
        <v>159</v>
      </c>
      <c r="G70" s="24">
        <v>601740227</v>
      </c>
      <c r="H70" s="25" t="s">
        <v>38</v>
      </c>
      <c r="I70" s="34">
        <v>11</v>
      </c>
      <c r="J70" s="28">
        <v>0.6944444444444445</v>
      </c>
      <c r="K70" s="9">
        <v>1</v>
      </c>
      <c r="L70" s="9">
        <f t="shared" si="8"/>
        <v>0.30555555555555547</v>
      </c>
      <c r="M70" s="28">
        <v>0.22847222222222222</v>
      </c>
      <c r="N70" s="28">
        <v>0.02361111111111111</v>
      </c>
      <c r="O70" s="14">
        <f t="shared" si="9"/>
        <v>0.5104166666666665</v>
      </c>
      <c r="P70" s="14">
        <v>0.5104166666666665</v>
      </c>
      <c r="Q70" s="6">
        <v>0</v>
      </c>
      <c r="R70" s="12">
        <f t="shared" si="10"/>
        <v>30</v>
      </c>
      <c r="S70" s="12">
        <f t="shared" si="11"/>
        <v>30</v>
      </c>
    </row>
    <row r="71" spans="1:19" ht="14.25" customHeight="1">
      <c r="A71">
        <v>70</v>
      </c>
      <c r="C71" s="21">
        <v>196</v>
      </c>
      <c r="D71" s="6"/>
      <c r="E71" s="6" t="s">
        <v>2</v>
      </c>
      <c r="F71" s="50" t="s">
        <v>150</v>
      </c>
      <c r="G71" s="24">
        <v>697704322</v>
      </c>
      <c r="H71" s="25" t="s">
        <v>151</v>
      </c>
      <c r="I71" s="34">
        <v>11</v>
      </c>
      <c r="J71" s="28">
        <v>0.6875</v>
      </c>
      <c r="K71" s="9">
        <v>1</v>
      </c>
      <c r="L71" s="9">
        <f t="shared" si="8"/>
        <v>0.3125</v>
      </c>
      <c r="M71" s="28">
        <v>0.23611111111111113</v>
      </c>
      <c r="N71" s="28">
        <v>0.025694444444444447</v>
      </c>
      <c r="O71" s="14">
        <f t="shared" si="9"/>
        <v>0.5229166666666667</v>
      </c>
      <c r="P71" s="14">
        <v>0.5229166666666667</v>
      </c>
      <c r="Q71" s="6">
        <v>0</v>
      </c>
      <c r="R71" s="12">
        <f t="shared" si="10"/>
        <v>30</v>
      </c>
      <c r="S71" s="12">
        <f t="shared" si="11"/>
        <v>30</v>
      </c>
    </row>
    <row r="72" spans="1:19" ht="14.25" customHeight="1">
      <c r="A72">
        <v>71</v>
      </c>
      <c r="C72" s="21">
        <v>216</v>
      </c>
      <c r="D72" s="6"/>
      <c r="E72" s="6" t="s">
        <v>2</v>
      </c>
      <c r="F72" s="50" t="s">
        <v>175</v>
      </c>
      <c r="G72" s="24">
        <v>607305557</v>
      </c>
      <c r="H72" s="25" t="s">
        <v>176</v>
      </c>
      <c r="I72" s="34">
        <v>11</v>
      </c>
      <c r="J72" s="28">
        <v>0.6944444444444445</v>
      </c>
      <c r="K72" s="9">
        <v>1</v>
      </c>
      <c r="L72" s="9">
        <f t="shared" si="8"/>
        <v>0.30555555555555547</v>
      </c>
      <c r="M72" s="28">
        <v>0.2611111111111111</v>
      </c>
      <c r="N72" s="28">
        <v>0.03333333333333333</v>
      </c>
      <c r="O72" s="14">
        <f t="shared" si="9"/>
        <v>0.5333333333333333</v>
      </c>
      <c r="P72" s="14">
        <v>0.5333333333333333</v>
      </c>
      <c r="Q72" s="6">
        <v>0</v>
      </c>
      <c r="R72" s="12">
        <f t="shared" si="10"/>
        <v>30</v>
      </c>
      <c r="S72" s="12">
        <f t="shared" si="11"/>
        <v>30</v>
      </c>
    </row>
    <row r="73" spans="1:19" ht="14.25" customHeight="1">
      <c r="A73">
        <v>72</v>
      </c>
      <c r="C73" s="21">
        <v>184</v>
      </c>
      <c r="D73" s="6"/>
      <c r="E73" s="6" t="s">
        <v>2</v>
      </c>
      <c r="F73" s="50" t="s">
        <v>137</v>
      </c>
      <c r="G73" s="24">
        <v>664068327</v>
      </c>
      <c r="H73" s="25">
        <v>1976</v>
      </c>
      <c r="I73" s="34">
        <v>11</v>
      </c>
      <c r="J73" s="28">
        <v>0.6875</v>
      </c>
      <c r="K73" s="9">
        <v>1</v>
      </c>
      <c r="L73" s="9">
        <f t="shared" si="8"/>
        <v>0.3125</v>
      </c>
      <c r="M73" s="28">
        <v>0.2520833333333333</v>
      </c>
      <c r="N73" s="28">
        <v>0.02638888888888889</v>
      </c>
      <c r="O73" s="14">
        <f t="shared" si="9"/>
        <v>0.5381944444444444</v>
      </c>
      <c r="P73" s="14">
        <v>0.5381944444444444</v>
      </c>
      <c r="Q73" s="6">
        <v>0</v>
      </c>
      <c r="R73" s="12">
        <f t="shared" si="10"/>
        <v>30</v>
      </c>
      <c r="S73" s="12">
        <f t="shared" si="11"/>
        <v>30</v>
      </c>
    </row>
    <row r="74" spans="1:19" ht="14.25" customHeight="1">
      <c r="A74">
        <v>73</v>
      </c>
      <c r="C74" s="21">
        <v>160</v>
      </c>
      <c r="D74" s="6"/>
      <c r="E74" s="6" t="s">
        <v>2</v>
      </c>
      <c r="F74" s="50" t="s">
        <v>104</v>
      </c>
      <c r="G74" s="24">
        <v>668195716</v>
      </c>
      <c r="H74" s="25" t="s">
        <v>105</v>
      </c>
      <c r="I74" s="34">
        <v>11</v>
      </c>
      <c r="J74" s="28">
        <v>0.6875</v>
      </c>
      <c r="K74" s="9">
        <v>1</v>
      </c>
      <c r="L74" s="9">
        <f t="shared" si="8"/>
        <v>0.3125</v>
      </c>
      <c r="M74" s="28">
        <v>0.25416666666666665</v>
      </c>
      <c r="N74" s="28">
        <v>0.027083333333333334</v>
      </c>
      <c r="O74" s="14">
        <f t="shared" si="9"/>
        <v>0.5395833333333333</v>
      </c>
      <c r="P74" s="14">
        <v>0.5395833333333333</v>
      </c>
      <c r="Q74" s="6">
        <v>0</v>
      </c>
      <c r="R74" s="12">
        <f t="shared" si="10"/>
        <v>30</v>
      </c>
      <c r="S74" s="12">
        <f t="shared" si="11"/>
        <v>30</v>
      </c>
    </row>
    <row r="75" spans="1:19" ht="14.25" customHeight="1">
      <c r="A75">
        <v>74</v>
      </c>
      <c r="C75" s="21">
        <v>103</v>
      </c>
      <c r="D75" s="6"/>
      <c r="E75" s="17" t="s">
        <v>2</v>
      </c>
      <c r="F75" s="17" t="s">
        <v>18</v>
      </c>
      <c r="G75" s="19">
        <v>500048526</v>
      </c>
      <c r="H75" s="20" t="s">
        <v>19</v>
      </c>
      <c r="I75" s="34">
        <v>11</v>
      </c>
      <c r="J75" s="8">
        <v>0.6805555555555555</v>
      </c>
      <c r="K75" s="9">
        <v>1</v>
      </c>
      <c r="L75" s="9">
        <f t="shared" si="8"/>
        <v>0.31944444444444453</v>
      </c>
      <c r="M75" s="8">
        <v>0.2513888888888889</v>
      </c>
      <c r="N75" s="8">
        <v>0.02638888888888889</v>
      </c>
      <c r="O75" s="14">
        <f t="shared" si="9"/>
        <v>0.5444444444444445</v>
      </c>
      <c r="P75" s="14">
        <v>0.5444444444444445</v>
      </c>
      <c r="Q75" s="10">
        <v>1</v>
      </c>
      <c r="R75" s="12">
        <f t="shared" si="10"/>
        <v>30</v>
      </c>
      <c r="S75" s="12">
        <f t="shared" si="11"/>
        <v>31</v>
      </c>
    </row>
    <row r="76" spans="1:19" ht="14.25" customHeight="1">
      <c r="A76">
        <v>75</v>
      </c>
      <c r="C76" s="21">
        <v>236</v>
      </c>
      <c r="D76" s="6"/>
      <c r="E76" s="6" t="s">
        <v>2</v>
      </c>
      <c r="F76" s="50" t="s">
        <v>202</v>
      </c>
      <c r="G76" s="24">
        <v>609550953</v>
      </c>
      <c r="H76" s="27" t="s">
        <v>203</v>
      </c>
      <c r="I76" s="34">
        <v>14</v>
      </c>
      <c r="J76" s="28">
        <v>0.6944444444444445</v>
      </c>
      <c r="K76" s="9">
        <v>1</v>
      </c>
      <c r="L76" s="9">
        <f t="shared" si="8"/>
        <v>0.30555555555555547</v>
      </c>
      <c r="M76" s="28">
        <v>0.37083333333333335</v>
      </c>
      <c r="N76" s="28">
        <v>0.015972222222222224</v>
      </c>
      <c r="O76" s="14">
        <f t="shared" si="9"/>
        <v>0.6604166666666665</v>
      </c>
      <c r="P76" s="14">
        <v>0.6604166666666665</v>
      </c>
      <c r="Q76" s="6">
        <v>35</v>
      </c>
      <c r="R76" s="12">
        <f t="shared" si="10"/>
        <v>0</v>
      </c>
      <c r="S76" s="12">
        <f t="shared" si="11"/>
        <v>35</v>
      </c>
    </row>
    <row r="77" spans="1:19" ht="14.25" customHeight="1">
      <c r="A77">
        <v>75</v>
      </c>
      <c r="C77" s="21">
        <v>237</v>
      </c>
      <c r="D77" s="6"/>
      <c r="E77" s="6" t="s">
        <v>2</v>
      </c>
      <c r="F77" s="50" t="s">
        <v>204</v>
      </c>
      <c r="G77" s="24">
        <v>503043348</v>
      </c>
      <c r="H77" s="27">
        <v>1982</v>
      </c>
      <c r="I77" s="34">
        <v>14</v>
      </c>
      <c r="J77" s="28">
        <v>0.6944444444444445</v>
      </c>
      <c r="K77" s="9">
        <v>1</v>
      </c>
      <c r="L77" s="9">
        <f t="shared" si="8"/>
        <v>0.30555555555555547</v>
      </c>
      <c r="M77" s="28">
        <v>0.37083333333333335</v>
      </c>
      <c r="N77" s="28">
        <v>0.015972222222222224</v>
      </c>
      <c r="O77" s="14">
        <f t="shared" si="9"/>
        <v>0.6604166666666665</v>
      </c>
      <c r="P77" s="14">
        <v>0.6604166666666665</v>
      </c>
      <c r="Q77" s="6">
        <v>35</v>
      </c>
      <c r="R77" s="12">
        <f t="shared" si="10"/>
        <v>0</v>
      </c>
      <c r="S77" s="12">
        <f t="shared" si="11"/>
        <v>35</v>
      </c>
    </row>
    <row r="78" spans="1:19" ht="14.25" customHeight="1">
      <c r="A78">
        <v>77</v>
      </c>
      <c r="C78" s="21">
        <v>100</v>
      </c>
      <c r="D78" s="6"/>
      <c r="E78" s="17" t="s">
        <v>2</v>
      </c>
      <c r="F78" s="17" t="s">
        <v>14</v>
      </c>
      <c r="G78" s="19">
        <v>503071116</v>
      </c>
      <c r="H78" s="20">
        <v>1951</v>
      </c>
      <c r="I78" s="34">
        <v>14</v>
      </c>
      <c r="J78" s="8">
        <v>0.6805555555555555</v>
      </c>
      <c r="K78" s="9">
        <v>1</v>
      </c>
      <c r="L78" s="9">
        <f t="shared" si="8"/>
        <v>0.31944444444444453</v>
      </c>
      <c r="M78" s="8">
        <v>0.3902777777777778</v>
      </c>
      <c r="N78" s="8">
        <v>0.041666666666666664</v>
      </c>
      <c r="O78" s="14">
        <f t="shared" si="9"/>
        <v>0.6680555555555557</v>
      </c>
      <c r="P78" s="14">
        <v>0.6680555555555557</v>
      </c>
      <c r="Q78" s="10">
        <v>37</v>
      </c>
      <c r="R78" s="12">
        <f t="shared" si="10"/>
        <v>0</v>
      </c>
      <c r="S78" s="12">
        <f t="shared" si="11"/>
        <v>37</v>
      </c>
    </row>
    <row r="79" spans="1:19" ht="14.25" customHeight="1">
      <c r="A79">
        <v>78</v>
      </c>
      <c r="C79" s="21">
        <v>114</v>
      </c>
      <c r="D79" s="6"/>
      <c r="E79" s="17" t="s">
        <v>2</v>
      </c>
      <c r="F79" s="17" t="s">
        <v>35</v>
      </c>
      <c r="G79" s="19">
        <v>889334917</v>
      </c>
      <c r="H79" s="18" t="s">
        <v>36</v>
      </c>
      <c r="I79" s="34">
        <v>11</v>
      </c>
      <c r="J79" s="8">
        <v>0.6805555555555555</v>
      </c>
      <c r="K79" s="9">
        <v>1</v>
      </c>
      <c r="L79" s="9">
        <f t="shared" si="8"/>
        <v>0.31944444444444453</v>
      </c>
      <c r="M79" s="8">
        <v>0.28611111111111115</v>
      </c>
      <c r="N79" s="8">
        <v>0.034027777777777775</v>
      </c>
      <c r="O79" s="14">
        <f t="shared" si="9"/>
        <v>0.5715277777777779</v>
      </c>
      <c r="P79" s="14">
        <v>0.5715277777777779</v>
      </c>
      <c r="Q79" s="10">
        <v>9</v>
      </c>
      <c r="R79" s="12">
        <f t="shared" si="10"/>
        <v>30</v>
      </c>
      <c r="S79" s="12">
        <f t="shared" si="11"/>
        <v>39</v>
      </c>
    </row>
    <row r="80" spans="1:19" ht="14.25" customHeight="1">
      <c r="A80">
        <v>79</v>
      </c>
      <c r="C80" s="21">
        <v>219</v>
      </c>
      <c r="D80" s="6"/>
      <c r="E80" s="6" t="s">
        <v>2</v>
      </c>
      <c r="F80" s="50" t="s">
        <v>178</v>
      </c>
      <c r="G80" s="24">
        <v>505675089</v>
      </c>
      <c r="H80" s="25" t="s">
        <v>179</v>
      </c>
      <c r="I80" s="34">
        <v>10</v>
      </c>
      <c r="J80" s="28">
        <v>0.6944444444444445</v>
      </c>
      <c r="K80" s="9">
        <v>1</v>
      </c>
      <c r="L80" s="9">
        <f t="shared" si="8"/>
        <v>0.30555555555555547</v>
      </c>
      <c r="M80" s="28">
        <v>0.23194444444444443</v>
      </c>
      <c r="N80" s="28">
        <v>0.022222222222222223</v>
      </c>
      <c r="O80" s="14">
        <f t="shared" si="9"/>
        <v>0.5152777777777776</v>
      </c>
      <c r="P80" s="14">
        <v>0.5152777777777776</v>
      </c>
      <c r="Q80" s="6">
        <v>0</v>
      </c>
      <c r="R80" s="12">
        <f t="shared" si="10"/>
        <v>40</v>
      </c>
      <c r="S80" s="12">
        <f t="shared" si="11"/>
        <v>40</v>
      </c>
    </row>
    <row r="81" spans="1:19" ht="14.25" customHeight="1">
      <c r="A81">
        <v>80</v>
      </c>
      <c r="C81" s="21">
        <v>151</v>
      </c>
      <c r="D81" s="6"/>
      <c r="E81" s="6" t="s">
        <v>2</v>
      </c>
      <c r="F81" s="50" t="s">
        <v>92</v>
      </c>
      <c r="G81" s="24">
        <v>503759750</v>
      </c>
      <c r="H81" s="25">
        <v>1988</v>
      </c>
      <c r="I81" s="34">
        <v>10</v>
      </c>
      <c r="J81" s="28">
        <v>0.6875</v>
      </c>
      <c r="K81" s="9">
        <v>1</v>
      </c>
      <c r="L81" s="9">
        <f t="shared" si="8"/>
        <v>0.3125</v>
      </c>
      <c r="M81" s="28">
        <v>0.23194444444444443</v>
      </c>
      <c r="N81" s="28">
        <v>0.02638888888888889</v>
      </c>
      <c r="O81" s="14">
        <f t="shared" si="9"/>
        <v>0.5180555555555555</v>
      </c>
      <c r="P81" s="14">
        <v>0.5180555555555555</v>
      </c>
      <c r="Q81" s="6">
        <v>0</v>
      </c>
      <c r="R81" s="12">
        <f t="shared" si="10"/>
        <v>40</v>
      </c>
      <c r="S81" s="12">
        <f t="shared" si="11"/>
        <v>40</v>
      </c>
    </row>
    <row r="82" spans="1:19" ht="14.25" customHeight="1">
      <c r="A82">
        <v>81</v>
      </c>
      <c r="C82" s="21">
        <v>126</v>
      </c>
      <c r="D82" s="6"/>
      <c r="E82" s="6" t="s">
        <v>210</v>
      </c>
      <c r="F82" s="50" t="s">
        <v>57</v>
      </c>
      <c r="G82" s="24">
        <v>601272586</v>
      </c>
      <c r="H82" s="25" t="s">
        <v>58</v>
      </c>
      <c r="I82" s="34">
        <v>14</v>
      </c>
      <c r="J82" s="8">
        <v>0.6805555555555555</v>
      </c>
      <c r="K82" s="9">
        <v>1</v>
      </c>
      <c r="L82" s="9">
        <f t="shared" si="8"/>
        <v>0.31944444444444453</v>
      </c>
      <c r="M82" s="28">
        <v>0.3972222222222222</v>
      </c>
      <c r="N82" s="28">
        <v>0.03680555555555556</v>
      </c>
      <c r="O82" s="14">
        <f t="shared" si="9"/>
        <v>0.6798611111111112</v>
      </c>
      <c r="P82" s="14">
        <v>0.6798611111111112</v>
      </c>
      <c r="Q82" s="6">
        <v>40</v>
      </c>
      <c r="R82" s="12">
        <f t="shared" si="10"/>
        <v>0</v>
      </c>
      <c r="S82" s="12">
        <f t="shared" si="11"/>
        <v>40</v>
      </c>
    </row>
    <row r="83" spans="1:19" ht="14.25" customHeight="1">
      <c r="A83">
        <v>82</v>
      </c>
      <c r="B83" s="32" t="s">
        <v>214</v>
      </c>
      <c r="C83" s="21">
        <v>173</v>
      </c>
      <c r="D83" s="6"/>
      <c r="E83" s="6" t="s">
        <v>2</v>
      </c>
      <c r="F83" s="50" t="s">
        <v>124</v>
      </c>
      <c r="G83" s="24">
        <v>609695433</v>
      </c>
      <c r="H83" s="25" t="s">
        <v>125</v>
      </c>
      <c r="I83" s="34">
        <v>11</v>
      </c>
      <c r="J83" s="28">
        <v>0.6875</v>
      </c>
      <c r="K83" s="9">
        <v>1</v>
      </c>
      <c r="L83" s="9">
        <f t="shared" si="8"/>
        <v>0.3125</v>
      </c>
      <c r="M83" s="28">
        <v>0.3104166666666667</v>
      </c>
      <c r="N83" s="28">
        <v>0.041666666666666664</v>
      </c>
      <c r="O83" s="14">
        <f t="shared" si="9"/>
        <v>0.58125</v>
      </c>
      <c r="P83" s="14">
        <v>0.58125</v>
      </c>
      <c r="Q83" s="6">
        <v>12</v>
      </c>
      <c r="R83" s="12">
        <f t="shared" si="10"/>
        <v>30</v>
      </c>
      <c r="S83" s="12">
        <f t="shared" si="11"/>
        <v>42</v>
      </c>
    </row>
    <row r="84" spans="1:19" ht="14.25" customHeight="1">
      <c r="A84">
        <v>83</v>
      </c>
      <c r="C84" s="21">
        <v>168</v>
      </c>
      <c r="D84" s="6"/>
      <c r="E84" s="6" t="s">
        <v>2</v>
      </c>
      <c r="F84" s="50" t="s">
        <v>116</v>
      </c>
      <c r="G84" s="24">
        <v>600915060</v>
      </c>
      <c r="H84" s="25">
        <v>1983</v>
      </c>
      <c r="I84" s="34">
        <v>11</v>
      </c>
      <c r="J84" s="28">
        <v>0.6875</v>
      </c>
      <c r="K84" s="9">
        <v>1</v>
      </c>
      <c r="L84" s="9">
        <f t="shared" si="8"/>
        <v>0.3125</v>
      </c>
      <c r="M84" s="28">
        <v>0.31180555555555556</v>
      </c>
      <c r="N84" s="28">
        <v>0.041666666666666664</v>
      </c>
      <c r="O84" s="14">
        <f t="shared" si="9"/>
        <v>0.5826388888888889</v>
      </c>
      <c r="P84" s="14">
        <v>0.5826388888888889</v>
      </c>
      <c r="Q84" s="6">
        <v>12</v>
      </c>
      <c r="R84" s="12">
        <f t="shared" si="10"/>
        <v>30</v>
      </c>
      <c r="S84" s="12">
        <f t="shared" si="11"/>
        <v>42</v>
      </c>
    </row>
    <row r="85" spans="1:19" ht="14.25" customHeight="1">
      <c r="A85">
        <v>83</v>
      </c>
      <c r="C85" s="21">
        <v>172</v>
      </c>
      <c r="D85" s="6"/>
      <c r="E85" s="6" t="s">
        <v>2</v>
      </c>
      <c r="F85" s="50" t="s">
        <v>122</v>
      </c>
      <c r="G85" s="24">
        <v>783091007</v>
      </c>
      <c r="H85" s="25" t="s">
        <v>123</v>
      </c>
      <c r="I85" s="34">
        <v>11</v>
      </c>
      <c r="J85" s="28">
        <v>0.6875</v>
      </c>
      <c r="K85" s="9">
        <v>1</v>
      </c>
      <c r="L85" s="9">
        <f t="shared" si="8"/>
        <v>0.3125</v>
      </c>
      <c r="M85" s="28">
        <v>0.31180555555555556</v>
      </c>
      <c r="N85" s="28">
        <v>0.041666666666666664</v>
      </c>
      <c r="O85" s="14">
        <f t="shared" si="9"/>
        <v>0.5826388888888889</v>
      </c>
      <c r="P85" s="14">
        <v>0.5826388888888889</v>
      </c>
      <c r="Q85" s="6">
        <v>12</v>
      </c>
      <c r="R85" s="12">
        <f t="shared" si="10"/>
        <v>30</v>
      </c>
      <c r="S85" s="12">
        <f t="shared" si="11"/>
        <v>42</v>
      </c>
    </row>
    <row r="86" spans="1:19" ht="14.25" customHeight="1">
      <c r="A86">
        <v>85</v>
      </c>
      <c r="C86" s="21">
        <v>227</v>
      </c>
      <c r="D86" s="6"/>
      <c r="E86" s="6" t="s">
        <v>2</v>
      </c>
      <c r="F86" s="50" t="s">
        <v>190</v>
      </c>
      <c r="G86" s="24">
        <v>609868600</v>
      </c>
      <c r="H86" s="27" t="s">
        <v>191</v>
      </c>
      <c r="I86" s="34">
        <v>12</v>
      </c>
      <c r="J86" s="28">
        <v>0.6944444444444445</v>
      </c>
      <c r="K86" s="9">
        <v>1</v>
      </c>
      <c r="L86" s="9">
        <f t="shared" si="8"/>
        <v>0.30555555555555547</v>
      </c>
      <c r="M86" s="28">
        <v>0.3548611111111111</v>
      </c>
      <c r="N86" s="28">
        <v>0.041666666666666664</v>
      </c>
      <c r="O86" s="14">
        <f t="shared" si="9"/>
        <v>0.61875</v>
      </c>
      <c r="P86" s="14">
        <v>0.61875</v>
      </c>
      <c r="Q86" s="6">
        <v>23</v>
      </c>
      <c r="R86" s="12">
        <f t="shared" si="10"/>
        <v>20</v>
      </c>
      <c r="S86" s="12">
        <f t="shared" si="11"/>
        <v>43</v>
      </c>
    </row>
    <row r="87" spans="1:19" ht="14.25" customHeight="1">
      <c r="A87">
        <v>86</v>
      </c>
      <c r="C87" s="21">
        <v>139</v>
      </c>
      <c r="D87" s="6"/>
      <c r="E87" s="6" t="s">
        <v>2</v>
      </c>
      <c r="F87" s="50" t="s">
        <v>74</v>
      </c>
      <c r="G87" s="24">
        <v>693621697</v>
      </c>
      <c r="H87" s="25">
        <v>1970</v>
      </c>
      <c r="I87" s="34">
        <v>14</v>
      </c>
      <c r="J87" s="8">
        <v>0.6805555555555555</v>
      </c>
      <c r="K87" s="9">
        <v>1</v>
      </c>
      <c r="L87" s="9">
        <f t="shared" si="8"/>
        <v>0.31944444444444453</v>
      </c>
      <c r="M87" s="28">
        <v>0.3958333333333333</v>
      </c>
      <c r="N87" s="28">
        <v>0.027083333333333334</v>
      </c>
      <c r="O87" s="14">
        <f t="shared" si="9"/>
        <v>0.6881944444444446</v>
      </c>
      <c r="P87" s="14">
        <v>0.6881944444444446</v>
      </c>
      <c r="Q87" s="6">
        <v>43</v>
      </c>
      <c r="R87" s="12"/>
      <c r="S87" s="12">
        <v>43</v>
      </c>
    </row>
    <row r="88" spans="1:19" ht="14.25" customHeight="1">
      <c r="A88">
        <v>87</v>
      </c>
      <c r="C88" s="21">
        <v>120</v>
      </c>
      <c r="D88" s="6"/>
      <c r="E88" s="7" t="s">
        <v>2</v>
      </c>
      <c r="F88" s="17" t="s">
        <v>47</v>
      </c>
      <c r="G88" s="19">
        <v>668364121</v>
      </c>
      <c r="H88" s="18" t="s">
        <v>48</v>
      </c>
      <c r="I88" s="34">
        <v>14</v>
      </c>
      <c r="J88" s="8">
        <v>0.6805555555555555</v>
      </c>
      <c r="K88" s="9">
        <v>1</v>
      </c>
      <c r="L88" s="9">
        <f t="shared" si="8"/>
        <v>0.31944444444444453</v>
      </c>
      <c r="M88" s="8">
        <v>0.3972222222222222</v>
      </c>
      <c r="N88" s="8">
        <v>0.027083333333333334</v>
      </c>
      <c r="O88" s="14">
        <f t="shared" si="9"/>
        <v>0.6895833333333334</v>
      </c>
      <c r="P88" s="14">
        <v>0.6895833333333334</v>
      </c>
      <c r="Q88" s="10">
        <v>43</v>
      </c>
      <c r="R88" s="12">
        <f aca="true" t="shared" si="12" ref="R88:R115">(14-I88)*10</f>
        <v>0</v>
      </c>
      <c r="S88" s="12">
        <f aca="true" t="shared" si="13" ref="S88:S115">Q88+R88</f>
        <v>43</v>
      </c>
    </row>
    <row r="89" spans="1:19" ht="14.25" customHeight="1">
      <c r="A89">
        <v>88</v>
      </c>
      <c r="C89" s="21">
        <v>124</v>
      </c>
      <c r="D89" s="6"/>
      <c r="E89" s="6" t="s">
        <v>210</v>
      </c>
      <c r="F89" s="50" t="s">
        <v>54</v>
      </c>
      <c r="G89" s="24">
        <v>505827128</v>
      </c>
      <c r="H89" s="25" t="s">
        <v>55</v>
      </c>
      <c r="I89" s="34">
        <v>14</v>
      </c>
      <c r="J89" s="8">
        <v>0.6805555555555555</v>
      </c>
      <c r="K89" s="9">
        <v>1</v>
      </c>
      <c r="L89" s="9">
        <f t="shared" si="8"/>
        <v>0.31944444444444453</v>
      </c>
      <c r="M89" s="28">
        <v>0.40625</v>
      </c>
      <c r="N89" s="28">
        <v>0.035416666666666666</v>
      </c>
      <c r="O89" s="14">
        <f t="shared" si="9"/>
        <v>0.6902777777777779</v>
      </c>
      <c r="P89" s="14">
        <v>0.6902777777777779</v>
      </c>
      <c r="Q89" s="6">
        <v>43</v>
      </c>
      <c r="R89" s="12">
        <f t="shared" si="12"/>
        <v>0</v>
      </c>
      <c r="S89" s="12">
        <f t="shared" si="13"/>
        <v>43</v>
      </c>
    </row>
    <row r="90" spans="1:19" ht="14.25" customHeight="1">
      <c r="A90">
        <v>89</v>
      </c>
      <c r="C90" s="21">
        <v>142</v>
      </c>
      <c r="D90" s="6"/>
      <c r="E90" s="6" t="s">
        <v>2</v>
      </c>
      <c r="F90" s="50" t="s">
        <v>78</v>
      </c>
      <c r="G90" s="24">
        <v>501715701</v>
      </c>
      <c r="H90" s="25" t="s">
        <v>79</v>
      </c>
      <c r="I90" s="34">
        <v>11</v>
      </c>
      <c r="J90" s="8">
        <v>0.6805555555555555</v>
      </c>
      <c r="K90" s="9">
        <v>1</v>
      </c>
      <c r="L90" s="9">
        <f t="shared" si="8"/>
        <v>0.31944444444444453</v>
      </c>
      <c r="M90" s="28">
        <v>0.3034722222222222</v>
      </c>
      <c r="N90" s="28">
        <v>0.02361111111111111</v>
      </c>
      <c r="O90" s="14">
        <f t="shared" si="9"/>
        <v>0.5993055555555556</v>
      </c>
      <c r="P90" s="14">
        <v>0.5993055555555556</v>
      </c>
      <c r="Q90" s="6">
        <v>17</v>
      </c>
      <c r="R90" s="12">
        <f t="shared" si="12"/>
        <v>30</v>
      </c>
      <c r="S90" s="12">
        <f t="shared" si="13"/>
        <v>47</v>
      </c>
    </row>
    <row r="91" spans="1:19" ht="14.25" customHeight="1">
      <c r="A91">
        <v>90</v>
      </c>
      <c r="B91" s="32" t="s">
        <v>214</v>
      </c>
      <c r="C91" s="21">
        <v>141</v>
      </c>
      <c r="D91" s="6"/>
      <c r="E91" s="6" t="s">
        <v>2</v>
      </c>
      <c r="F91" s="50" t="s">
        <v>76</v>
      </c>
      <c r="G91" s="24">
        <v>600256025</v>
      </c>
      <c r="H91" s="25" t="s">
        <v>77</v>
      </c>
      <c r="I91" s="34">
        <v>14</v>
      </c>
      <c r="J91" s="8">
        <v>0.6805555555555555</v>
      </c>
      <c r="K91" s="9">
        <v>1</v>
      </c>
      <c r="L91" s="9">
        <f t="shared" si="8"/>
        <v>0.31944444444444453</v>
      </c>
      <c r="M91" s="28">
        <v>0.4076388888888889</v>
      </c>
      <c r="N91" s="28">
        <v>0.024999999999999998</v>
      </c>
      <c r="O91" s="14">
        <f t="shared" si="9"/>
        <v>0.7020833333333334</v>
      </c>
      <c r="P91" s="14">
        <v>0.7020833333333334</v>
      </c>
      <c r="Q91" s="6">
        <v>47</v>
      </c>
      <c r="R91" s="12">
        <f t="shared" si="12"/>
        <v>0</v>
      </c>
      <c r="S91" s="12">
        <f t="shared" si="13"/>
        <v>47</v>
      </c>
    </row>
    <row r="92" spans="1:19" ht="14.25" customHeight="1">
      <c r="A92">
        <v>91</v>
      </c>
      <c r="B92" s="32" t="s">
        <v>214</v>
      </c>
      <c r="C92" s="21">
        <v>140</v>
      </c>
      <c r="D92" s="6"/>
      <c r="E92" s="6" t="s">
        <v>2</v>
      </c>
      <c r="F92" s="50" t="s">
        <v>75</v>
      </c>
      <c r="G92" s="24">
        <v>512014658</v>
      </c>
      <c r="H92" s="25">
        <v>1982</v>
      </c>
      <c r="I92" s="34">
        <v>14</v>
      </c>
      <c r="J92" s="8">
        <v>0.6805555555555555</v>
      </c>
      <c r="K92" s="9">
        <v>1</v>
      </c>
      <c r="L92" s="9">
        <f t="shared" si="8"/>
        <v>0.31944444444444453</v>
      </c>
      <c r="M92" s="28">
        <v>0.4076388888888889</v>
      </c>
      <c r="N92" s="28">
        <v>0.020833333333333332</v>
      </c>
      <c r="O92" s="14">
        <f t="shared" si="9"/>
        <v>0.70625</v>
      </c>
      <c r="P92" s="14">
        <v>0.70625</v>
      </c>
      <c r="Q92" s="6">
        <v>48</v>
      </c>
      <c r="R92" s="12">
        <f t="shared" si="12"/>
        <v>0</v>
      </c>
      <c r="S92" s="12">
        <f t="shared" si="13"/>
        <v>48</v>
      </c>
    </row>
    <row r="93" spans="1:19" ht="14.25" customHeight="1">
      <c r="A93">
        <v>92</v>
      </c>
      <c r="C93" s="21">
        <v>171</v>
      </c>
      <c r="D93" s="6"/>
      <c r="E93" s="6" t="s">
        <v>2</v>
      </c>
      <c r="F93" s="50" t="s">
        <v>120</v>
      </c>
      <c r="G93" s="24">
        <v>668251708</v>
      </c>
      <c r="H93" s="25" t="s">
        <v>121</v>
      </c>
      <c r="I93" s="34">
        <v>11</v>
      </c>
      <c r="J93" s="28">
        <v>0.6875</v>
      </c>
      <c r="K93" s="9">
        <v>1</v>
      </c>
      <c r="L93" s="9">
        <f t="shared" si="8"/>
        <v>0.3125</v>
      </c>
      <c r="M93" s="28">
        <v>0.3347222222222222</v>
      </c>
      <c r="N93" s="28">
        <v>0.03958333333333333</v>
      </c>
      <c r="O93" s="14">
        <f t="shared" si="9"/>
        <v>0.6076388888888888</v>
      </c>
      <c r="P93" s="14">
        <v>0.6076388888888888</v>
      </c>
      <c r="Q93" s="6">
        <v>19</v>
      </c>
      <c r="R93" s="12">
        <f t="shared" si="12"/>
        <v>30</v>
      </c>
      <c r="S93" s="12">
        <f t="shared" si="13"/>
        <v>49</v>
      </c>
    </row>
    <row r="94" spans="1:19" ht="14.25" customHeight="1">
      <c r="A94">
        <v>93</v>
      </c>
      <c r="C94" s="21">
        <v>163</v>
      </c>
      <c r="D94" s="6"/>
      <c r="E94" s="6" t="s">
        <v>2</v>
      </c>
      <c r="F94" s="50" t="s">
        <v>109</v>
      </c>
      <c r="G94" s="24">
        <v>519137646</v>
      </c>
      <c r="H94" s="25">
        <v>1986</v>
      </c>
      <c r="I94" s="34">
        <v>9</v>
      </c>
      <c r="J94" s="28">
        <v>0.6875</v>
      </c>
      <c r="K94" s="9">
        <v>1</v>
      </c>
      <c r="L94" s="9">
        <f t="shared" si="8"/>
        <v>0.3125</v>
      </c>
      <c r="M94" s="28">
        <v>0.18472222222222223</v>
      </c>
      <c r="N94" s="28">
        <v>0.041666666666666664</v>
      </c>
      <c r="O94" s="14">
        <f t="shared" si="9"/>
        <v>0.45555555555555555</v>
      </c>
      <c r="P94" s="14">
        <v>0.45555555555555555</v>
      </c>
      <c r="Q94" s="6">
        <v>0</v>
      </c>
      <c r="R94" s="12">
        <f t="shared" si="12"/>
        <v>50</v>
      </c>
      <c r="S94" s="12">
        <f t="shared" si="13"/>
        <v>50</v>
      </c>
    </row>
    <row r="95" spans="1:19" ht="14.25" customHeight="1">
      <c r="A95">
        <v>94</v>
      </c>
      <c r="C95" s="21">
        <v>108</v>
      </c>
      <c r="D95" s="6"/>
      <c r="E95" s="17" t="s">
        <v>2</v>
      </c>
      <c r="F95" s="17" t="s">
        <v>25</v>
      </c>
      <c r="G95" s="19">
        <v>518806673</v>
      </c>
      <c r="H95" s="18" t="s">
        <v>26</v>
      </c>
      <c r="I95" s="34">
        <v>9</v>
      </c>
      <c r="J95" s="8">
        <v>0.6805555555555555</v>
      </c>
      <c r="K95" s="9">
        <v>1</v>
      </c>
      <c r="L95" s="9">
        <f t="shared" si="8"/>
        <v>0.31944444444444453</v>
      </c>
      <c r="M95" s="8">
        <v>0.21666666666666667</v>
      </c>
      <c r="N95" s="8">
        <v>0.02847222222222222</v>
      </c>
      <c r="O95" s="14">
        <f t="shared" si="9"/>
        <v>0.507638888888889</v>
      </c>
      <c r="P95" s="14">
        <v>0.507638888888889</v>
      </c>
      <c r="Q95" s="10">
        <v>0</v>
      </c>
      <c r="R95" s="12">
        <f t="shared" si="12"/>
        <v>50</v>
      </c>
      <c r="S95" s="12">
        <f t="shared" si="13"/>
        <v>50</v>
      </c>
    </row>
    <row r="96" spans="1:19" ht="14.25" customHeight="1">
      <c r="A96">
        <v>95</v>
      </c>
      <c r="C96" s="21">
        <v>118</v>
      </c>
      <c r="D96" s="6"/>
      <c r="E96" s="17" t="s">
        <v>2</v>
      </c>
      <c r="F96" s="17" t="s">
        <v>43</v>
      </c>
      <c r="G96" s="19">
        <v>696451690</v>
      </c>
      <c r="H96" s="18" t="s">
        <v>44</v>
      </c>
      <c r="I96" s="34">
        <v>9</v>
      </c>
      <c r="J96" s="8">
        <v>0.6805555555555555</v>
      </c>
      <c r="K96" s="9">
        <v>1</v>
      </c>
      <c r="L96" s="9">
        <f t="shared" si="8"/>
        <v>0.31944444444444453</v>
      </c>
      <c r="M96" s="8">
        <v>0.23055555555555554</v>
      </c>
      <c r="N96" s="8">
        <v>0.041666666666666664</v>
      </c>
      <c r="O96" s="14">
        <f t="shared" si="9"/>
        <v>0.5083333333333334</v>
      </c>
      <c r="P96" s="14">
        <v>0.5083333333333334</v>
      </c>
      <c r="Q96" s="10">
        <v>0</v>
      </c>
      <c r="R96" s="12">
        <f t="shared" si="12"/>
        <v>50</v>
      </c>
      <c r="S96" s="12">
        <f t="shared" si="13"/>
        <v>50</v>
      </c>
    </row>
    <row r="97" spans="1:19" ht="14.25" customHeight="1">
      <c r="A97">
        <v>96</v>
      </c>
      <c r="C97" s="21">
        <v>197</v>
      </c>
      <c r="D97" s="6"/>
      <c r="E97" s="6" t="s">
        <v>2</v>
      </c>
      <c r="F97" s="50" t="s">
        <v>152</v>
      </c>
      <c r="G97" s="24">
        <v>609125956</v>
      </c>
      <c r="H97" s="25" t="s">
        <v>53</v>
      </c>
      <c r="I97" s="34">
        <v>9</v>
      </c>
      <c r="J97" s="28">
        <v>0.6875</v>
      </c>
      <c r="K97" s="9">
        <v>1</v>
      </c>
      <c r="L97" s="9">
        <f t="shared" si="8"/>
        <v>0.3125</v>
      </c>
      <c r="M97" s="28">
        <v>0.2298611111111111</v>
      </c>
      <c r="N97" s="28">
        <v>0.024999999999999998</v>
      </c>
      <c r="O97" s="14">
        <f t="shared" si="9"/>
        <v>0.517361111111111</v>
      </c>
      <c r="P97" s="14">
        <v>0.517361111111111</v>
      </c>
      <c r="Q97" s="6">
        <v>0</v>
      </c>
      <c r="R97" s="12">
        <f t="shared" si="12"/>
        <v>50</v>
      </c>
      <c r="S97" s="12">
        <f t="shared" si="13"/>
        <v>50</v>
      </c>
    </row>
    <row r="98" spans="1:19" ht="14.25" customHeight="1">
      <c r="A98">
        <v>97</v>
      </c>
      <c r="C98" s="21">
        <v>199</v>
      </c>
      <c r="D98" s="6"/>
      <c r="E98" s="6" t="s">
        <v>2</v>
      </c>
      <c r="F98" s="50" t="s">
        <v>155</v>
      </c>
      <c r="G98" s="24">
        <v>668132583</v>
      </c>
      <c r="H98" s="25" t="s">
        <v>28</v>
      </c>
      <c r="I98" s="34">
        <v>9</v>
      </c>
      <c r="J98" s="28">
        <v>0.6875</v>
      </c>
      <c r="K98" s="9">
        <v>1</v>
      </c>
      <c r="L98" s="9">
        <f aca="true" t="shared" si="14" ref="L98:L129">K98-J98</f>
        <v>0.3125</v>
      </c>
      <c r="M98" s="28">
        <v>0.23194444444444443</v>
      </c>
      <c r="N98" s="28">
        <v>0.02638888888888889</v>
      </c>
      <c r="O98" s="14">
        <f aca="true" t="shared" si="15" ref="O98:O115">L98+M98-N98</f>
        <v>0.5180555555555555</v>
      </c>
      <c r="P98" s="14">
        <v>0.5180555555555555</v>
      </c>
      <c r="Q98" s="6">
        <v>0</v>
      </c>
      <c r="R98" s="12">
        <f t="shared" si="12"/>
        <v>50</v>
      </c>
      <c r="S98" s="12">
        <f t="shared" si="13"/>
        <v>50</v>
      </c>
    </row>
    <row r="99" spans="1:19" ht="14.25" customHeight="1">
      <c r="A99">
        <v>98</v>
      </c>
      <c r="C99" s="21">
        <v>153</v>
      </c>
      <c r="D99" s="6"/>
      <c r="E99" s="6" t="s">
        <v>2</v>
      </c>
      <c r="F99" s="50" t="s">
        <v>95</v>
      </c>
      <c r="G99" s="24">
        <v>694199617</v>
      </c>
      <c r="H99" s="25" t="s">
        <v>96</v>
      </c>
      <c r="I99" s="34">
        <v>9</v>
      </c>
      <c r="J99" s="28">
        <v>0.6875</v>
      </c>
      <c r="K99" s="9">
        <v>1</v>
      </c>
      <c r="L99" s="9">
        <f t="shared" si="14"/>
        <v>0.3125</v>
      </c>
      <c r="M99" s="28">
        <v>0.2520833333333333</v>
      </c>
      <c r="N99" s="28">
        <v>0.03194444444444445</v>
      </c>
      <c r="O99" s="14">
        <f t="shared" si="15"/>
        <v>0.5326388888888889</v>
      </c>
      <c r="P99" s="14">
        <v>0.5326388888888889</v>
      </c>
      <c r="Q99" s="6">
        <v>0</v>
      </c>
      <c r="R99" s="12">
        <f t="shared" si="12"/>
        <v>50</v>
      </c>
      <c r="S99" s="12">
        <f t="shared" si="13"/>
        <v>50</v>
      </c>
    </row>
    <row r="100" spans="1:19" ht="14.25" customHeight="1">
      <c r="A100">
        <v>99</v>
      </c>
      <c r="C100" s="21">
        <v>158</v>
      </c>
      <c r="D100" s="6"/>
      <c r="E100" s="6" t="s">
        <v>2</v>
      </c>
      <c r="F100" s="50" t="s">
        <v>101</v>
      </c>
      <c r="G100" s="24">
        <v>608103960</v>
      </c>
      <c r="H100" s="25" t="s">
        <v>102</v>
      </c>
      <c r="I100" s="34">
        <v>11</v>
      </c>
      <c r="J100" s="28">
        <v>0.6875</v>
      </c>
      <c r="K100" s="9">
        <v>1</v>
      </c>
      <c r="L100" s="9">
        <f t="shared" si="14"/>
        <v>0.3125</v>
      </c>
      <c r="M100" s="28">
        <v>0.3354166666666667</v>
      </c>
      <c r="N100" s="28">
        <v>0.034722222222222224</v>
      </c>
      <c r="O100" s="14">
        <f t="shared" si="15"/>
        <v>0.6131944444444445</v>
      </c>
      <c r="P100" s="14">
        <v>0.6131944444444445</v>
      </c>
      <c r="Q100" s="6">
        <v>21</v>
      </c>
      <c r="R100" s="12">
        <f t="shared" si="12"/>
        <v>30</v>
      </c>
      <c r="S100" s="12">
        <f t="shared" si="13"/>
        <v>51</v>
      </c>
    </row>
    <row r="101" spans="1:19" ht="14.25" customHeight="1">
      <c r="A101">
        <v>100</v>
      </c>
      <c r="C101" s="21">
        <v>180</v>
      </c>
      <c r="D101" s="6"/>
      <c r="E101" s="6" t="s">
        <v>2</v>
      </c>
      <c r="F101" s="50" t="s">
        <v>219</v>
      </c>
      <c r="G101" s="24">
        <v>793608305</v>
      </c>
      <c r="H101" s="25" t="s">
        <v>133</v>
      </c>
      <c r="I101" s="34">
        <v>11</v>
      </c>
      <c r="J101" s="28">
        <v>0.6875</v>
      </c>
      <c r="K101" s="9">
        <v>1</v>
      </c>
      <c r="L101" s="9">
        <f t="shared" si="14"/>
        <v>0.3125</v>
      </c>
      <c r="M101" s="28">
        <v>0.3423611111111111</v>
      </c>
      <c r="N101" s="28">
        <v>0.03680555555555556</v>
      </c>
      <c r="O101" s="14">
        <f t="shared" si="15"/>
        <v>0.6180555555555556</v>
      </c>
      <c r="P101" s="14">
        <v>0.6180555555555556</v>
      </c>
      <c r="Q101" s="6">
        <v>22</v>
      </c>
      <c r="R101" s="12">
        <f t="shared" si="12"/>
        <v>30</v>
      </c>
      <c r="S101" s="12">
        <f t="shared" si="13"/>
        <v>52</v>
      </c>
    </row>
    <row r="102" spans="1:19" ht="14.25" customHeight="1">
      <c r="A102">
        <v>101</v>
      </c>
      <c r="C102" s="21">
        <v>145</v>
      </c>
      <c r="D102" s="6"/>
      <c r="E102" s="6" t="s">
        <v>2</v>
      </c>
      <c r="F102" s="50" t="s">
        <v>218</v>
      </c>
      <c r="G102" s="24">
        <v>667646792</v>
      </c>
      <c r="H102" s="25" t="s">
        <v>83</v>
      </c>
      <c r="I102" s="34">
        <v>11</v>
      </c>
      <c r="J102" s="8">
        <v>0.6805555555555555</v>
      </c>
      <c r="K102" s="9">
        <v>1</v>
      </c>
      <c r="L102" s="9">
        <f t="shared" si="14"/>
        <v>0.31944444444444453</v>
      </c>
      <c r="M102" s="28">
        <v>0.3347222222222222</v>
      </c>
      <c r="N102" s="28">
        <v>0.034722222222222224</v>
      </c>
      <c r="O102" s="14">
        <f t="shared" si="15"/>
        <v>0.6194444444444446</v>
      </c>
      <c r="P102" s="14">
        <v>0.6194444444444446</v>
      </c>
      <c r="Q102" s="6">
        <v>23</v>
      </c>
      <c r="R102" s="12">
        <f t="shared" si="12"/>
        <v>30</v>
      </c>
      <c r="S102" s="12">
        <f t="shared" si="13"/>
        <v>53</v>
      </c>
    </row>
    <row r="103" spans="1:19" ht="14.25" customHeight="1">
      <c r="A103">
        <v>102</v>
      </c>
      <c r="C103" s="21">
        <v>221</v>
      </c>
      <c r="D103" s="6"/>
      <c r="E103" s="6" t="s">
        <v>2</v>
      </c>
      <c r="F103" s="50" t="s">
        <v>180</v>
      </c>
      <c r="G103" s="24">
        <v>503799310</v>
      </c>
      <c r="H103" s="27" t="s">
        <v>181</v>
      </c>
      <c r="I103" s="34">
        <v>10</v>
      </c>
      <c r="J103" s="28">
        <v>0.6944444444444445</v>
      </c>
      <c r="K103" s="9">
        <v>1</v>
      </c>
      <c r="L103" s="9">
        <f t="shared" si="14"/>
        <v>0.30555555555555547</v>
      </c>
      <c r="M103" s="28">
        <v>0.3326388888888889</v>
      </c>
      <c r="N103" s="28">
        <v>0.04027777777777778</v>
      </c>
      <c r="O103" s="14">
        <f t="shared" si="15"/>
        <v>0.5979166666666665</v>
      </c>
      <c r="P103" s="14">
        <v>0.5979166666666665</v>
      </c>
      <c r="Q103" s="6">
        <v>17</v>
      </c>
      <c r="R103" s="12">
        <f t="shared" si="12"/>
        <v>40</v>
      </c>
      <c r="S103" s="12">
        <f t="shared" si="13"/>
        <v>57</v>
      </c>
    </row>
    <row r="104" spans="1:19" ht="14.25" customHeight="1">
      <c r="A104">
        <v>103</v>
      </c>
      <c r="C104" s="21">
        <v>223</v>
      </c>
      <c r="D104" s="6"/>
      <c r="E104" s="6" t="s">
        <v>2</v>
      </c>
      <c r="F104" s="50" t="s">
        <v>184</v>
      </c>
      <c r="G104" s="24">
        <v>501705615</v>
      </c>
      <c r="H104" s="27" t="s">
        <v>185</v>
      </c>
      <c r="I104" s="34">
        <v>10</v>
      </c>
      <c r="J104" s="28">
        <v>0.6944444444444445</v>
      </c>
      <c r="K104" s="9">
        <v>1</v>
      </c>
      <c r="L104" s="9">
        <f t="shared" si="14"/>
        <v>0.30555555555555547</v>
      </c>
      <c r="M104" s="28">
        <v>0.3326388888888889</v>
      </c>
      <c r="N104" s="28">
        <v>0.03958333333333333</v>
      </c>
      <c r="O104" s="14">
        <f t="shared" si="15"/>
        <v>0.598611111111111</v>
      </c>
      <c r="P104" s="14">
        <v>0.598611111111111</v>
      </c>
      <c r="Q104" s="6">
        <v>17</v>
      </c>
      <c r="R104" s="12">
        <f t="shared" si="12"/>
        <v>40</v>
      </c>
      <c r="S104" s="12">
        <f t="shared" si="13"/>
        <v>57</v>
      </c>
    </row>
    <row r="105" spans="1:19" ht="14.25" customHeight="1">
      <c r="A105">
        <v>104</v>
      </c>
      <c r="C105" s="21">
        <v>119</v>
      </c>
      <c r="D105" s="6"/>
      <c r="E105" s="7" t="s">
        <v>2</v>
      </c>
      <c r="F105" s="17" t="s">
        <v>45</v>
      </c>
      <c r="G105" s="19">
        <v>691850805</v>
      </c>
      <c r="H105" s="18" t="s">
        <v>46</v>
      </c>
      <c r="I105" s="34">
        <v>8</v>
      </c>
      <c r="J105" s="8">
        <v>0.6805555555555555</v>
      </c>
      <c r="K105" s="9">
        <v>1</v>
      </c>
      <c r="L105" s="9">
        <f t="shared" si="14"/>
        <v>0.31944444444444453</v>
      </c>
      <c r="M105" s="8">
        <v>0.1875</v>
      </c>
      <c r="N105" s="8">
        <v>0.029861111111111113</v>
      </c>
      <c r="O105" s="14">
        <f t="shared" si="15"/>
        <v>0.4770833333333334</v>
      </c>
      <c r="P105" s="14">
        <v>0.4770833333333334</v>
      </c>
      <c r="Q105" s="10">
        <v>0</v>
      </c>
      <c r="R105" s="12">
        <f t="shared" si="12"/>
        <v>60</v>
      </c>
      <c r="S105" s="12">
        <f t="shared" si="13"/>
        <v>60</v>
      </c>
    </row>
    <row r="106" spans="1:19" ht="14.25" customHeight="1">
      <c r="A106">
        <v>105</v>
      </c>
      <c r="C106" s="21">
        <v>138</v>
      </c>
      <c r="D106" s="6"/>
      <c r="E106" s="6" t="s">
        <v>2</v>
      </c>
      <c r="F106" s="50" t="s">
        <v>72</v>
      </c>
      <c r="G106" s="24">
        <v>728339543</v>
      </c>
      <c r="H106" s="25" t="s">
        <v>73</v>
      </c>
      <c r="I106" s="34">
        <v>8</v>
      </c>
      <c r="J106" s="8">
        <v>0.6805555555555555</v>
      </c>
      <c r="K106" s="9">
        <v>1</v>
      </c>
      <c r="L106" s="9">
        <f t="shared" si="14"/>
        <v>0.31944444444444453</v>
      </c>
      <c r="M106" s="28">
        <v>0.18888888888888888</v>
      </c>
      <c r="N106" s="28">
        <v>0.030555555555555555</v>
      </c>
      <c r="O106" s="14">
        <f t="shared" si="15"/>
        <v>0.47777777777777786</v>
      </c>
      <c r="P106" s="14">
        <v>0.47777777777777786</v>
      </c>
      <c r="Q106" s="6">
        <v>0</v>
      </c>
      <c r="R106" s="12">
        <f t="shared" si="12"/>
        <v>60</v>
      </c>
      <c r="S106" s="12">
        <f t="shared" si="13"/>
        <v>60</v>
      </c>
    </row>
    <row r="107" spans="1:19" ht="14.25" customHeight="1">
      <c r="A107">
        <v>106</v>
      </c>
      <c r="C107" s="21">
        <v>170</v>
      </c>
      <c r="D107" s="6"/>
      <c r="E107" s="6" t="s">
        <v>2</v>
      </c>
      <c r="F107" s="50" t="s">
        <v>118</v>
      </c>
      <c r="G107" s="24">
        <v>512602007</v>
      </c>
      <c r="H107" s="25" t="s">
        <v>119</v>
      </c>
      <c r="I107" s="34">
        <v>8</v>
      </c>
      <c r="J107" s="28">
        <v>0.6875</v>
      </c>
      <c r="K107" s="9">
        <v>1</v>
      </c>
      <c r="L107" s="9">
        <f t="shared" si="14"/>
        <v>0.3125</v>
      </c>
      <c r="M107" s="28">
        <v>0.21944444444444444</v>
      </c>
      <c r="N107" s="28">
        <v>0.041666666666666664</v>
      </c>
      <c r="O107" s="14">
        <f t="shared" si="15"/>
        <v>0.49027777777777776</v>
      </c>
      <c r="P107" s="14">
        <v>0.49027777777777776</v>
      </c>
      <c r="Q107" s="6">
        <v>0</v>
      </c>
      <c r="R107" s="12">
        <f t="shared" si="12"/>
        <v>60</v>
      </c>
      <c r="S107" s="12">
        <f t="shared" si="13"/>
        <v>60</v>
      </c>
    </row>
    <row r="108" spans="1:19" ht="14.25" customHeight="1">
      <c r="A108">
        <v>107</v>
      </c>
      <c r="C108" s="21">
        <v>210</v>
      </c>
      <c r="D108" s="6"/>
      <c r="E108" s="6" t="s">
        <v>2</v>
      </c>
      <c r="F108" s="50" t="s">
        <v>166</v>
      </c>
      <c r="G108" s="24">
        <v>602386698</v>
      </c>
      <c r="H108" s="25" t="s">
        <v>167</v>
      </c>
      <c r="I108" s="34">
        <v>8</v>
      </c>
      <c r="J108" s="28">
        <v>0.6944444444444445</v>
      </c>
      <c r="K108" s="9">
        <v>1</v>
      </c>
      <c r="L108" s="9">
        <f t="shared" si="14"/>
        <v>0.30555555555555547</v>
      </c>
      <c r="M108" s="28">
        <v>0.22847222222222222</v>
      </c>
      <c r="N108" s="28">
        <v>0.03958333333333333</v>
      </c>
      <c r="O108" s="14">
        <f t="shared" si="15"/>
        <v>0.49444444444444435</v>
      </c>
      <c r="P108" s="14">
        <v>0.49444444444444435</v>
      </c>
      <c r="Q108" s="6">
        <v>0</v>
      </c>
      <c r="R108" s="12">
        <f t="shared" si="12"/>
        <v>60</v>
      </c>
      <c r="S108" s="12">
        <f t="shared" si="13"/>
        <v>60</v>
      </c>
    </row>
    <row r="109" spans="1:19" ht="14.25" customHeight="1">
      <c r="A109">
        <v>107</v>
      </c>
      <c r="C109" s="21">
        <v>211</v>
      </c>
      <c r="D109" s="6"/>
      <c r="E109" s="6" t="s">
        <v>2</v>
      </c>
      <c r="F109" s="50" t="s">
        <v>168</v>
      </c>
      <c r="G109" s="24">
        <v>602386698</v>
      </c>
      <c r="H109" s="25">
        <v>1976</v>
      </c>
      <c r="I109" s="34">
        <v>8</v>
      </c>
      <c r="J109" s="28">
        <v>0.6944444444444445</v>
      </c>
      <c r="K109" s="9">
        <v>1</v>
      </c>
      <c r="L109" s="9">
        <f t="shared" si="14"/>
        <v>0.30555555555555547</v>
      </c>
      <c r="M109" s="28">
        <v>0.22847222222222222</v>
      </c>
      <c r="N109" s="28">
        <v>0.03958333333333333</v>
      </c>
      <c r="O109" s="14">
        <f t="shared" si="15"/>
        <v>0.49444444444444435</v>
      </c>
      <c r="P109" s="14">
        <v>0.49444444444444435</v>
      </c>
      <c r="Q109" s="6">
        <v>0</v>
      </c>
      <c r="R109" s="12">
        <f t="shared" si="12"/>
        <v>60</v>
      </c>
      <c r="S109" s="12">
        <f t="shared" si="13"/>
        <v>60</v>
      </c>
    </row>
    <row r="110" spans="1:19" ht="14.25" customHeight="1">
      <c r="A110">
        <v>109</v>
      </c>
      <c r="C110" s="21">
        <v>112</v>
      </c>
      <c r="D110" s="6"/>
      <c r="E110" s="17" t="s">
        <v>2</v>
      </c>
      <c r="F110" s="17" t="s">
        <v>32</v>
      </c>
      <c r="G110" s="19">
        <v>511541687</v>
      </c>
      <c r="H110" s="18" t="s">
        <v>33</v>
      </c>
      <c r="I110" s="34">
        <v>8</v>
      </c>
      <c r="J110" s="8">
        <v>0.6805555555555555</v>
      </c>
      <c r="K110" s="9">
        <v>1</v>
      </c>
      <c r="L110" s="9">
        <f t="shared" si="14"/>
        <v>0.31944444444444453</v>
      </c>
      <c r="M110" s="8">
        <v>0.21944444444444444</v>
      </c>
      <c r="N110" s="8">
        <v>0.041666666666666664</v>
      </c>
      <c r="O110" s="14">
        <f t="shared" si="15"/>
        <v>0.4972222222222223</v>
      </c>
      <c r="P110" s="14">
        <v>0.4972222222222223</v>
      </c>
      <c r="Q110" s="10">
        <v>0</v>
      </c>
      <c r="R110" s="12">
        <f t="shared" si="12"/>
        <v>60</v>
      </c>
      <c r="S110" s="12">
        <f t="shared" si="13"/>
        <v>60</v>
      </c>
    </row>
    <row r="111" spans="1:19" ht="14.25" customHeight="1">
      <c r="A111">
        <v>110</v>
      </c>
      <c r="C111" s="21">
        <v>175</v>
      </c>
      <c r="D111" s="6"/>
      <c r="E111" s="6" t="s">
        <v>2</v>
      </c>
      <c r="F111" s="50" t="s">
        <v>127</v>
      </c>
      <c r="G111" s="24">
        <v>515324993</v>
      </c>
      <c r="H111" s="25">
        <v>1966</v>
      </c>
      <c r="I111" s="34">
        <v>8</v>
      </c>
      <c r="J111" s="28">
        <v>0.6875</v>
      </c>
      <c r="K111" s="9">
        <v>1</v>
      </c>
      <c r="L111" s="9">
        <f t="shared" si="14"/>
        <v>0.3125</v>
      </c>
      <c r="M111" s="28">
        <v>0.24375</v>
      </c>
      <c r="N111" s="28">
        <v>0.030555555555555555</v>
      </c>
      <c r="O111" s="14">
        <f t="shared" si="15"/>
        <v>0.5256944444444445</v>
      </c>
      <c r="P111" s="14">
        <v>0.5256944444444445</v>
      </c>
      <c r="Q111" s="6">
        <v>0</v>
      </c>
      <c r="R111" s="12">
        <f t="shared" si="12"/>
        <v>60</v>
      </c>
      <c r="S111" s="12">
        <f t="shared" si="13"/>
        <v>60</v>
      </c>
    </row>
    <row r="112" spans="1:19" ht="14.25" customHeight="1">
      <c r="A112">
        <v>111</v>
      </c>
      <c r="B112" s="32" t="s">
        <v>214</v>
      </c>
      <c r="C112" s="21">
        <v>215</v>
      </c>
      <c r="D112" s="6"/>
      <c r="E112" s="6" t="s">
        <v>2</v>
      </c>
      <c r="F112" s="50" t="s">
        <v>174</v>
      </c>
      <c r="G112" s="24">
        <v>606588514</v>
      </c>
      <c r="H112" s="25">
        <v>1975</v>
      </c>
      <c r="I112" s="34">
        <v>13</v>
      </c>
      <c r="J112" s="28">
        <v>0.6944444444444445</v>
      </c>
      <c r="K112" s="9">
        <v>1</v>
      </c>
      <c r="L112" s="9">
        <f t="shared" si="14"/>
        <v>0.30555555555555547</v>
      </c>
      <c r="M112" s="28">
        <v>0.48541666666666666</v>
      </c>
      <c r="N112" s="28">
        <v>0.01875</v>
      </c>
      <c r="O112" s="14">
        <f t="shared" si="15"/>
        <v>0.7722222222222221</v>
      </c>
      <c r="P112" s="14">
        <v>0.7722222222222221</v>
      </c>
      <c r="Q112" s="6">
        <v>67</v>
      </c>
      <c r="R112" s="12">
        <f t="shared" si="12"/>
        <v>10</v>
      </c>
      <c r="S112" s="12">
        <f t="shared" si="13"/>
        <v>77</v>
      </c>
    </row>
    <row r="113" spans="1:19" ht="14.25" customHeight="1">
      <c r="A113">
        <v>112</v>
      </c>
      <c r="C113" s="21">
        <v>137</v>
      </c>
      <c r="D113" s="6"/>
      <c r="E113" s="6" t="s">
        <v>2</v>
      </c>
      <c r="F113" s="50" t="s">
        <v>71</v>
      </c>
      <c r="G113" s="24">
        <v>607729666</v>
      </c>
      <c r="H113" s="25">
        <v>1992</v>
      </c>
      <c r="I113" s="34">
        <v>6</v>
      </c>
      <c r="J113" s="8">
        <v>0.6805555555555555</v>
      </c>
      <c r="K113" s="9">
        <v>1</v>
      </c>
      <c r="L113" s="9">
        <f t="shared" si="14"/>
        <v>0.31944444444444453</v>
      </c>
      <c r="M113" s="28">
        <v>0.011111111111111112</v>
      </c>
      <c r="N113" s="28">
        <v>0.018055555555555557</v>
      </c>
      <c r="O113" s="14">
        <f t="shared" si="15"/>
        <v>0.3125000000000001</v>
      </c>
      <c r="P113" s="14">
        <v>0.3125000000000001</v>
      </c>
      <c r="Q113" s="6">
        <v>0</v>
      </c>
      <c r="R113" s="12">
        <f t="shared" si="12"/>
        <v>80</v>
      </c>
      <c r="S113" s="12">
        <f t="shared" si="13"/>
        <v>80</v>
      </c>
    </row>
    <row r="114" spans="1:19" ht="14.25" customHeight="1">
      <c r="A114">
        <v>113</v>
      </c>
      <c r="C114" s="21">
        <v>229</v>
      </c>
      <c r="D114" s="6"/>
      <c r="E114" s="6" t="s">
        <v>2</v>
      </c>
      <c r="F114" s="50" t="s">
        <v>194</v>
      </c>
      <c r="G114" s="24">
        <v>501264556</v>
      </c>
      <c r="H114" s="27" t="s">
        <v>19</v>
      </c>
      <c r="I114" s="34">
        <v>5</v>
      </c>
      <c r="J114" s="28">
        <v>0.6944444444444445</v>
      </c>
      <c r="K114" s="9">
        <v>1</v>
      </c>
      <c r="L114" s="9">
        <f t="shared" si="14"/>
        <v>0.30555555555555547</v>
      </c>
      <c r="M114" s="28">
        <v>0.21666666666666667</v>
      </c>
      <c r="N114" s="28">
        <v>0.005555555555555556</v>
      </c>
      <c r="O114" s="14">
        <f t="shared" si="15"/>
        <v>0.5166666666666666</v>
      </c>
      <c r="P114" s="14">
        <v>0.5166666666666666</v>
      </c>
      <c r="Q114" s="6">
        <v>0</v>
      </c>
      <c r="R114" s="12">
        <f t="shared" si="12"/>
        <v>90</v>
      </c>
      <c r="S114" s="12">
        <f t="shared" si="13"/>
        <v>90</v>
      </c>
    </row>
    <row r="115" spans="1:19" ht="14.25" customHeight="1">
      <c r="A115">
        <v>114</v>
      </c>
      <c r="C115" s="21">
        <v>235</v>
      </c>
      <c r="D115" s="6"/>
      <c r="E115" s="6" t="s">
        <v>2</v>
      </c>
      <c r="F115" s="50" t="s">
        <v>200</v>
      </c>
      <c r="G115" s="24">
        <v>662353849</v>
      </c>
      <c r="H115" s="27" t="s">
        <v>201</v>
      </c>
      <c r="I115" s="34">
        <v>2</v>
      </c>
      <c r="J115" s="28">
        <v>0.6944444444444445</v>
      </c>
      <c r="K115" s="9">
        <v>1</v>
      </c>
      <c r="L115" s="9">
        <f t="shared" si="14"/>
        <v>0.30555555555555547</v>
      </c>
      <c r="M115" s="28">
        <v>0.08750000000000001</v>
      </c>
      <c r="N115" s="28">
        <v>0.02847222222222222</v>
      </c>
      <c r="O115" s="14">
        <f t="shared" si="15"/>
        <v>0.36458333333333326</v>
      </c>
      <c r="P115" s="14">
        <v>0.36458333333333326</v>
      </c>
      <c r="Q115" s="6">
        <v>0</v>
      </c>
      <c r="R115" s="12">
        <f t="shared" si="12"/>
        <v>120</v>
      </c>
      <c r="S115" s="12">
        <f t="shared" si="13"/>
        <v>120</v>
      </c>
    </row>
    <row r="116" spans="3:19" ht="14.25" customHeight="1">
      <c r="C116" s="37">
        <v>146</v>
      </c>
      <c r="D116" s="38"/>
      <c r="E116" s="38" t="s">
        <v>2</v>
      </c>
      <c r="F116" s="51" t="s">
        <v>84</v>
      </c>
      <c r="G116" s="39">
        <v>662053313</v>
      </c>
      <c r="H116" s="40" t="s">
        <v>85</v>
      </c>
      <c r="I116" s="41"/>
      <c r="J116" s="42"/>
      <c r="K116" s="42">
        <v>1</v>
      </c>
      <c r="L116" s="42">
        <f t="shared" si="14"/>
        <v>1</v>
      </c>
      <c r="M116" s="38"/>
      <c r="N116" s="38"/>
      <c r="O116" s="42"/>
      <c r="P116" s="42"/>
      <c r="Q116" s="38"/>
      <c r="R116" s="43" t="s">
        <v>215</v>
      </c>
      <c r="S116" s="43"/>
    </row>
    <row r="117" spans="3:19" ht="14.25" customHeight="1">
      <c r="C117" s="37">
        <v>147</v>
      </c>
      <c r="D117" s="38"/>
      <c r="E117" s="38" t="s">
        <v>209</v>
      </c>
      <c r="F117" s="51" t="s">
        <v>86</v>
      </c>
      <c r="G117" s="39">
        <v>501231261</v>
      </c>
      <c r="H117" s="40" t="s">
        <v>87</v>
      </c>
      <c r="I117" s="41"/>
      <c r="J117" s="42"/>
      <c r="K117" s="42">
        <v>1</v>
      </c>
      <c r="L117" s="42">
        <f t="shared" si="14"/>
        <v>1</v>
      </c>
      <c r="M117" s="38"/>
      <c r="N117" s="38"/>
      <c r="O117" s="42"/>
      <c r="P117" s="42"/>
      <c r="Q117" s="38"/>
      <c r="R117" s="43" t="s">
        <v>215</v>
      </c>
      <c r="S117" s="43"/>
    </row>
    <row r="118" spans="2:19" ht="14.25" customHeight="1">
      <c r="B118" s="32" t="s">
        <v>214</v>
      </c>
      <c r="C118" s="37">
        <v>154</v>
      </c>
      <c r="D118" s="38"/>
      <c r="E118" s="38" t="s">
        <v>2</v>
      </c>
      <c r="F118" s="51" t="s">
        <v>97</v>
      </c>
      <c r="G118" s="39">
        <v>603124319</v>
      </c>
      <c r="H118" s="40">
        <v>1980</v>
      </c>
      <c r="I118" s="41"/>
      <c r="J118" s="47"/>
      <c r="K118" s="42">
        <v>1</v>
      </c>
      <c r="L118" s="42">
        <f t="shared" si="14"/>
        <v>1</v>
      </c>
      <c r="M118" s="38"/>
      <c r="N118" s="38"/>
      <c r="O118" s="42"/>
      <c r="P118" s="42"/>
      <c r="Q118" s="38"/>
      <c r="R118" s="43" t="s">
        <v>215</v>
      </c>
      <c r="S118" s="43"/>
    </row>
    <row r="119" spans="3:19" ht="14.25">
      <c r="C119" s="37">
        <v>105</v>
      </c>
      <c r="D119" s="38"/>
      <c r="E119" s="44" t="s">
        <v>2</v>
      </c>
      <c r="F119" s="44" t="s">
        <v>22</v>
      </c>
      <c r="G119" s="45">
        <v>602179890</v>
      </c>
      <c r="H119" s="46">
        <v>1984</v>
      </c>
      <c r="I119" s="41"/>
      <c r="J119" s="42"/>
      <c r="K119" s="42">
        <v>1</v>
      </c>
      <c r="L119" s="42">
        <f t="shared" si="14"/>
        <v>1</v>
      </c>
      <c r="M119" s="42"/>
      <c r="N119" s="42"/>
      <c r="O119" s="42"/>
      <c r="P119" s="42"/>
      <c r="Q119" s="43"/>
      <c r="R119" s="43" t="s">
        <v>215</v>
      </c>
      <c r="S119" s="43"/>
    </row>
    <row r="120" spans="3:19" ht="14.25">
      <c r="C120" s="37">
        <v>106</v>
      </c>
      <c r="D120" s="38"/>
      <c r="E120" s="44" t="s">
        <v>2</v>
      </c>
      <c r="F120" s="44" t="s">
        <v>23</v>
      </c>
      <c r="G120" s="45">
        <v>695862206</v>
      </c>
      <c r="H120" s="46">
        <v>1956</v>
      </c>
      <c r="I120" s="41"/>
      <c r="J120" s="42"/>
      <c r="K120" s="42">
        <v>1</v>
      </c>
      <c r="L120" s="42">
        <f t="shared" si="14"/>
        <v>1</v>
      </c>
      <c r="M120" s="42"/>
      <c r="N120" s="42"/>
      <c r="O120" s="42"/>
      <c r="P120" s="42"/>
      <c r="Q120" s="43"/>
      <c r="R120" s="43" t="s">
        <v>215</v>
      </c>
      <c r="S120" s="43"/>
    </row>
    <row r="121" spans="2:19" ht="14.25">
      <c r="B121" s="32" t="s">
        <v>214</v>
      </c>
      <c r="C121" s="37">
        <v>109</v>
      </c>
      <c r="D121" s="38"/>
      <c r="E121" s="44" t="s">
        <v>2</v>
      </c>
      <c r="F121" s="44" t="s">
        <v>27</v>
      </c>
      <c r="G121" s="45">
        <v>667678320</v>
      </c>
      <c r="H121" s="46" t="s">
        <v>28</v>
      </c>
      <c r="I121" s="41"/>
      <c r="J121" s="42"/>
      <c r="K121" s="42">
        <v>1</v>
      </c>
      <c r="L121" s="42">
        <f t="shared" si="14"/>
        <v>1</v>
      </c>
      <c r="M121" s="42"/>
      <c r="N121" s="42"/>
      <c r="O121" s="42"/>
      <c r="P121" s="42"/>
      <c r="Q121" s="43"/>
      <c r="R121" s="43" t="s">
        <v>215</v>
      </c>
      <c r="S121" s="43"/>
    </row>
    <row r="122" spans="2:19" ht="14.25">
      <c r="B122" s="32" t="s">
        <v>214</v>
      </c>
      <c r="C122" s="37">
        <v>115</v>
      </c>
      <c r="D122" s="38"/>
      <c r="E122" s="44" t="s">
        <v>2</v>
      </c>
      <c r="F122" s="44" t="s">
        <v>37</v>
      </c>
      <c r="G122" s="45">
        <v>609117163</v>
      </c>
      <c r="H122" s="46" t="s">
        <v>38</v>
      </c>
      <c r="I122" s="41"/>
      <c r="J122" s="42"/>
      <c r="K122" s="42">
        <v>1</v>
      </c>
      <c r="L122" s="42">
        <f t="shared" si="14"/>
        <v>1</v>
      </c>
      <c r="M122" s="42"/>
      <c r="N122" s="42"/>
      <c r="O122" s="42"/>
      <c r="P122" s="42"/>
      <c r="Q122" s="43"/>
      <c r="R122" s="43" t="s">
        <v>215</v>
      </c>
      <c r="S122" s="43"/>
    </row>
    <row r="123" spans="3:19" ht="14.25">
      <c r="C123" s="37">
        <v>125</v>
      </c>
      <c r="D123" s="38"/>
      <c r="E123" s="38" t="s">
        <v>2</v>
      </c>
      <c r="F123" s="51" t="s">
        <v>56</v>
      </c>
      <c r="G123" s="39">
        <v>696424928</v>
      </c>
      <c r="H123" s="40">
        <v>1983</v>
      </c>
      <c r="I123" s="41"/>
      <c r="J123" s="42"/>
      <c r="K123" s="42">
        <v>1</v>
      </c>
      <c r="L123" s="42">
        <f t="shared" si="14"/>
        <v>1</v>
      </c>
      <c r="M123" s="38"/>
      <c r="N123" s="38"/>
      <c r="O123" s="42"/>
      <c r="P123" s="42"/>
      <c r="Q123" s="38"/>
      <c r="R123" s="43" t="s">
        <v>215</v>
      </c>
      <c r="S123" s="43"/>
    </row>
    <row r="124" spans="3:19" ht="14.25">
      <c r="C124" s="37">
        <v>143</v>
      </c>
      <c r="D124" s="38"/>
      <c r="E124" s="38" t="s">
        <v>2</v>
      </c>
      <c r="F124" s="51" t="s">
        <v>80</v>
      </c>
      <c r="G124" s="39">
        <v>502492722</v>
      </c>
      <c r="H124" s="40">
        <v>1973</v>
      </c>
      <c r="I124" s="41"/>
      <c r="J124" s="42"/>
      <c r="K124" s="42">
        <v>1</v>
      </c>
      <c r="L124" s="42">
        <f t="shared" si="14"/>
        <v>1</v>
      </c>
      <c r="M124" s="38"/>
      <c r="N124" s="38"/>
      <c r="O124" s="42"/>
      <c r="P124" s="42"/>
      <c r="Q124" s="38"/>
      <c r="R124" s="43" t="s">
        <v>215</v>
      </c>
      <c r="S124" s="43"/>
    </row>
    <row r="125" spans="3:19" ht="14.25">
      <c r="C125" s="37">
        <v>152</v>
      </c>
      <c r="D125" s="38"/>
      <c r="E125" s="38" t="s">
        <v>2</v>
      </c>
      <c r="F125" s="51" t="s">
        <v>93</v>
      </c>
      <c r="G125" s="39">
        <v>695033636</v>
      </c>
      <c r="H125" s="40" t="s">
        <v>94</v>
      </c>
      <c r="I125" s="41"/>
      <c r="J125" s="47"/>
      <c r="K125" s="42">
        <v>1</v>
      </c>
      <c r="L125" s="42">
        <f t="shared" si="14"/>
        <v>1</v>
      </c>
      <c r="M125" s="38"/>
      <c r="N125" s="38"/>
      <c r="O125" s="42"/>
      <c r="P125" s="42"/>
      <c r="Q125" s="38"/>
      <c r="R125" s="43" t="s">
        <v>215</v>
      </c>
      <c r="S125" s="43"/>
    </row>
    <row r="126" spans="3:19" ht="14.25">
      <c r="C126" s="37">
        <v>157</v>
      </c>
      <c r="D126" s="38"/>
      <c r="E126" s="38" t="s">
        <v>2</v>
      </c>
      <c r="F126" s="51" t="s">
        <v>100</v>
      </c>
      <c r="G126" s="39">
        <v>505351253</v>
      </c>
      <c r="H126" s="40">
        <v>1984</v>
      </c>
      <c r="I126" s="41"/>
      <c r="J126" s="47"/>
      <c r="K126" s="42">
        <v>1</v>
      </c>
      <c r="L126" s="42">
        <f t="shared" si="14"/>
        <v>1</v>
      </c>
      <c r="M126" s="38"/>
      <c r="N126" s="38"/>
      <c r="O126" s="42"/>
      <c r="P126" s="42"/>
      <c r="Q126" s="38"/>
      <c r="R126" s="43" t="s">
        <v>215</v>
      </c>
      <c r="S126" s="43"/>
    </row>
    <row r="127" spans="3:19" ht="14.25">
      <c r="C127" s="37">
        <v>164</v>
      </c>
      <c r="D127" s="38"/>
      <c r="E127" s="38" t="s">
        <v>2</v>
      </c>
      <c r="F127" s="51" t="s">
        <v>110</v>
      </c>
      <c r="G127" s="39">
        <v>505179422</v>
      </c>
      <c r="H127" s="40" t="s">
        <v>111</v>
      </c>
      <c r="I127" s="41"/>
      <c r="J127" s="47">
        <v>0.6875</v>
      </c>
      <c r="K127" s="42">
        <v>1</v>
      </c>
      <c r="L127" s="42">
        <f t="shared" si="14"/>
        <v>0.3125</v>
      </c>
      <c r="M127" s="38"/>
      <c r="N127" s="38"/>
      <c r="O127" s="42"/>
      <c r="P127" s="42"/>
      <c r="Q127" s="38"/>
      <c r="R127" s="43" t="s">
        <v>215</v>
      </c>
      <c r="S127" s="43"/>
    </row>
    <row r="128" spans="3:19" ht="14.25">
      <c r="C128" s="37">
        <v>182</v>
      </c>
      <c r="D128" s="38"/>
      <c r="E128" s="38" t="s">
        <v>2</v>
      </c>
      <c r="F128" s="51" t="s">
        <v>135</v>
      </c>
      <c r="G128" s="39">
        <v>502110728</v>
      </c>
      <c r="H128" s="40">
        <v>1984</v>
      </c>
      <c r="I128" s="41"/>
      <c r="J128" s="47"/>
      <c r="K128" s="42">
        <v>1</v>
      </c>
      <c r="L128" s="42">
        <f t="shared" si="14"/>
        <v>1</v>
      </c>
      <c r="M128" s="38"/>
      <c r="N128" s="38"/>
      <c r="O128" s="42"/>
      <c r="P128" s="42"/>
      <c r="Q128" s="38"/>
      <c r="R128" s="43" t="s">
        <v>215</v>
      </c>
      <c r="S128" s="43"/>
    </row>
    <row r="129" spans="3:19" ht="14.25">
      <c r="C129" s="37">
        <v>190</v>
      </c>
      <c r="D129" s="38"/>
      <c r="E129" s="38" t="s">
        <v>2</v>
      </c>
      <c r="F129" s="51" t="s">
        <v>144</v>
      </c>
      <c r="G129" s="39">
        <v>513045832</v>
      </c>
      <c r="H129" s="40">
        <v>1985</v>
      </c>
      <c r="I129" s="41"/>
      <c r="J129" s="47"/>
      <c r="K129" s="42">
        <v>1</v>
      </c>
      <c r="L129" s="42">
        <f t="shared" si="14"/>
        <v>1</v>
      </c>
      <c r="M129" s="38"/>
      <c r="N129" s="38"/>
      <c r="O129" s="42"/>
      <c r="P129" s="42"/>
      <c r="Q129" s="38"/>
      <c r="R129" s="43" t="s">
        <v>215</v>
      </c>
      <c r="S129" s="43"/>
    </row>
    <row r="130" spans="3:19" ht="14.25">
      <c r="C130" s="37">
        <v>191</v>
      </c>
      <c r="D130" s="38"/>
      <c r="E130" s="38" t="s">
        <v>2</v>
      </c>
      <c r="F130" s="51" t="s">
        <v>145</v>
      </c>
      <c r="G130" s="39">
        <v>601160939</v>
      </c>
      <c r="H130" s="40" t="s">
        <v>30</v>
      </c>
      <c r="I130" s="41"/>
      <c r="J130" s="47"/>
      <c r="K130" s="42">
        <v>1</v>
      </c>
      <c r="L130" s="42">
        <f>K130-J130</f>
        <v>1</v>
      </c>
      <c r="M130" s="38"/>
      <c r="N130" s="38"/>
      <c r="O130" s="42"/>
      <c r="P130" s="42"/>
      <c r="Q130" s="38"/>
      <c r="R130" s="43" t="s">
        <v>215</v>
      </c>
      <c r="S130" s="43"/>
    </row>
    <row r="131" spans="3:19" ht="14.25">
      <c r="C131" s="37">
        <v>214</v>
      </c>
      <c r="D131" s="38"/>
      <c r="E131" s="38" t="s">
        <v>208</v>
      </c>
      <c r="F131" s="51" t="s">
        <v>172</v>
      </c>
      <c r="G131" s="39">
        <v>724178143</v>
      </c>
      <c r="H131" s="40" t="s">
        <v>173</v>
      </c>
      <c r="I131" s="41"/>
      <c r="J131" s="47"/>
      <c r="K131" s="42">
        <v>1</v>
      </c>
      <c r="L131" s="42">
        <f>K131-J131</f>
        <v>1</v>
      </c>
      <c r="M131" s="38"/>
      <c r="N131" s="38"/>
      <c r="O131" s="42"/>
      <c r="P131" s="42"/>
      <c r="Q131" s="38"/>
      <c r="R131" s="43" t="s">
        <v>215</v>
      </c>
      <c r="S131" s="43"/>
    </row>
    <row r="132" spans="3:19" ht="14.25">
      <c r="C132" s="37">
        <v>222</v>
      </c>
      <c r="D132" s="38"/>
      <c r="E132" s="38" t="s">
        <v>2</v>
      </c>
      <c r="F132" s="51" t="s">
        <v>182</v>
      </c>
      <c r="G132" s="39">
        <v>663793219</v>
      </c>
      <c r="H132" s="48" t="s">
        <v>183</v>
      </c>
      <c r="I132" s="41"/>
      <c r="J132" s="47"/>
      <c r="K132" s="42"/>
      <c r="L132" s="42"/>
      <c r="M132" s="38"/>
      <c r="N132" s="38"/>
      <c r="O132" s="42"/>
      <c r="P132" s="42"/>
      <c r="Q132" s="38"/>
      <c r="R132" s="43" t="s">
        <v>215</v>
      </c>
      <c r="S132" s="43"/>
    </row>
    <row r="133" spans="3:19" ht="14.25">
      <c r="C133" s="37">
        <v>225</v>
      </c>
      <c r="D133" s="38"/>
      <c r="E133" s="38" t="s">
        <v>2</v>
      </c>
      <c r="F133" s="51" t="s">
        <v>187</v>
      </c>
      <c r="G133" s="39">
        <v>507790245</v>
      </c>
      <c r="H133" s="48" t="s">
        <v>188</v>
      </c>
      <c r="I133" s="41"/>
      <c r="J133" s="47"/>
      <c r="K133" s="42"/>
      <c r="L133" s="42"/>
      <c r="M133" s="38"/>
      <c r="N133" s="38"/>
      <c r="O133" s="42"/>
      <c r="P133" s="42"/>
      <c r="Q133" s="38"/>
      <c r="R133" s="43" t="s">
        <v>215</v>
      </c>
      <c r="S133" s="43"/>
    </row>
    <row r="134" spans="3:19" ht="14.25">
      <c r="C134" s="37">
        <v>226</v>
      </c>
      <c r="D134" s="38"/>
      <c r="E134" s="38" t="s">
        <v>2</v>
      </c>
      <c r="F134" s="51" t="s">
        <v>189</v>
      </c>
      <c r="G134" s="39">
        <v>692513395</v>
      </c>
      <c r="H134" s="48" t="s">
        <v>85</v>
      </c>
      <c r="I134" s="41"/>
      <c r="J134" s="47"/>
      <c r="K134" s="42"/>
      <c r="L134" s="42"/>
      <c r="M134" s="38"/>
      <c r="N134" s="38"/>
      <c r="O134" s="42"/>
      <c r="P134" s="42"/>
      <c r="Q134" s="38"/>
      <c r="R134" s="43" t="s">
        <v>215</v>
      </c>
      <c r="S134" s="43"/>
    </row>
    <row r="135" spans="2:19" ht="14.25">
      <c r="B135" s="32" t="s">
        <v>214</v>
      </c>
      <c r="C135" s="37">
        <v>239</v>
      </c>
      <c r="D135" s="38"/>
      <c r="E135" s="38" t="s">
        <v>2</v>
      </c>
      <c r="F135" s="51" t="s">
        <v>206</v>
      </c>
      <c r="G135" s="39">
        <v>502469273</v>
      </c>
      <c r="H135" s="48" t="s">
        <v>30</v>
      </c>
      <c r="I135" s="41"/>
      <c r="J135" s="47"/>
      <c r="K135" s="42">
        <v>1</v>
      </c>
      <c r="L135" s="42">
        <f>K135-J135</f>
        <v>1</v>
      </c>
      <c r="M135" s="38"/>
      <c r="N135" s="38"/>
      <c r="O135" s="42"/>
      <c r="P135" s="42"/>
      <c r="Q135" s="38"/>
      <c r="R135" s="43" t="s">
        <v>215</v>
      </c>
      <c r="S135" s="43"/>
    </row>
    <row r="136" spans="3:8" ht="14.25">
      <c r="C136" s="36"/>
      <c r="F136" s="52" t="s">
        <v>221</v>
      </c>
      <c r="G136" s="22"/>
      <c r="H136" s="54">
        <v>134</v>
      </c>
    </row>
    <row r="137" spans="3:8" ht="14.25">
      <c r="C137" s="36"/>
      <c r="F137" s="52" t="s">
        <v>222</v>
      </c>
      <c r="G137" s="22" t="s">
        <v>211</v>
      </c>
      <c r="H137" s="54">
        <v>114</v>
      </c>
    </row>
    <row r="138" spans="3:8" ht="14.25">
      <c r="C138" s="36"/>
      <c r="F138" s="52" t="s">
        <v>223</v>
      </c>
      <c r="G138" s="22" t="s">
        <v>212</v>
      </c>
      <c r="H138" s="54">
        <v>20</v>
      </c>
    </row>
    <row r="139" spans="3:8" ht="14.25">
      <c r="C139" s="36"/>
      <c r="F139" s="52"/>
      <c r="G139" s="22" t="s">
        <v>213</v>
      </c>
      <c r="H139" s="23"/>
    </row>
    <row r="140" spans="3:8" ht="14.25">
      <c r="C140" s="36"/>
      <c r="F140" s="52"/>
      <c r="G140" s="22"/>
      <c r="H140" s="23"/>
    </row>
    <row r="141" spans="3:8" ht="14.25">
      <c r="C141" s="36"/>
      <c r="F141" s="52"/>
      <c r="G141" s="22"/>
      <c r="H141" s="23"/>
    </row>
    <row r="142" spans="3:8" ht="14.25">
      <c r="C142" s="36"/>
      <c r="F142" s="52"/>
      <c r="G142" s="22"/>
      <c r="H142" s="23"/>
    </row>
    <row r="143" spans="3:8" ht="14.25">
      <c r="C143" s="36"/>
      <c r="F143" s="52"/>
      <c r="G143" s="22"/>
      <c r="H143" s="23"/>
    </row>
    <row r="144" spans="3:8" ht="14.25">
      <c r="C144" s="36"/>
      <c r="F144" s="52"/>
      <c r="G144" s="22"/>
      <c r="H144" s="23"/>
    </row>
    <row r="145" spans="3:8" ht="14.25">
      <c r="C145" s="36"/>
      <c r="F145" s="52"/>
      <c r="G145" s="22"/>
      <c r="H145" s="23"/>
    </row>
    <row r="146" spans="3:8" ht="14.25">
      <c r="C146" s="36"/>
      <c r="F146" s="52"/>
      <c r="G146" s="22"/>
      <c r="H146" s="23"/>
    </row>
    <row r="147" spans="3:8" ht="14.25">
      <c r="C147" s="36"/>
      <c r="F147" s="52"/>
      <c r="G147" s="22"/>
      <c r="H147" s="23"/>
    </row>
    <row r="148" spans="3:8" ht="14.25">
      <c r="C148" s="36"/>
      <c r="F148" s="52"/>
      <c r="G148" s="22"/>
      <c r="H148" s="23"/>
    </row>
    <row r="149" spans="3:8" ht="14.25">
      <c r="C149" s="36"/>
      <c r="F149" s="52"/>
      <c r="G149" s="22"/>
      <c r="H149" s="23"/>
    </row>
    <row r="150" spans="3:8" ht="14.25">
      <c r="C150" s="36"/>
      <c r="F150" s="52"/>
      <c r="G150" s="22"/>
      <c r="H150" s="23"/>
    </row>
    <row r="151" spans="3:8" ht="14.25">
      <c r="C151" s="36"/>
      <c r="F151" s="52"/>
      <c r="G151" s="22"/>
      <c r="H151" s="23"/>
    </row>
    <row r="152" spans="3:8" ht="14.25">
      <c r="C152" s="36"/>
      <c r="F152" s="52"/>
      <c r="G152" s="22"/>
      <c r="H152" s="23"/>
    </row>
    <row r="153" spans="3:8" ht="14.25">
      <c r="C153" s="36"/>
      <c r="F153" s="52"/>
      <c r="G153" s="22"/>
      <c r="H153" s="23"/>
    </row>
    <row r="154" spans="3:8" ht="14.25">
      <c r="C154" s="36"/>
      <c r="F154" s="52"/>
      <c r="G154" s="22"/>
      <c r="H154" s="23"/>
    </row>
    <row r="155" spans="3:8" ht="14.25">
      <c r="C155" s="36"/>
      <c r="F155" s="52"/>
      <c r="G155" s="22"/>
      <c r="H155" s="23"/>
    </row>
    <row r="156" spans="3:8" ht="14.25">
      <c r="C156" s="36"/>
      <c r="F156" s="52"/>
      <c r="G156" s="22"/>
      <c r="H156" s="23"/>
    </row>
    <row r="157" spans="3:8" ht="14.25">
      <c r="C157" s="36"/>
      <c r="F157" s="52"/>
      <c r="G157" s="22"/>
      <c r="H157" s="23"/>
    </row>
    <row r="158" spans="3:8" ht="14.25">
      <c r="C158" s="36"/>
      <c r="F158" s="52"/>
      <c r="G158" s="22"/>
      <c r="H158" s="23"/>
    </row>
    <row r="159" spans="3:8" ht="14.25">
      <c r="C159" s="36"/>
      <c r="F159" s="52"/>
      <c r="G159" s="22"/>
      <c r="H159" s="23"/>
    </row>
    <row r="160" spans="3:8" ht="14.25">
      <c r="C160" s="36"/>
      <c r="F160" s="52"/>
      <c r="G160" s="22"/>
      <c r="H160" s="23"/>
    </row>
    <row r="161" spans="3:8" ht="14.25">
      <c r="C161" s="36"/>
      <c r="F161" s="52"/>
      <c r="G161" s="22"/>
      <c r="H161" s="23"/>
    </row>
    <row r="162" spans="3:8" ht="14.25">
      <c r="C162" s="36"/>
      <c r="F162" s="52"/>
      <c r="G162" s="22"/>
      <c r="H162" s="23"/>
    </row>
    <row r="163" spans="3:8" ht="14.25">
      <c r="C163" s="36"/>
      <c r="F163" s="52"/>
      <c r="G163" s="22"/>
      <c r="H163" s="23"/>
    </row>
    <row r="164" spans="3:8" ht="14.25">
      <c r="C164" s="36"/>
      <c r="F164" s="52"/>
      <c r="G164" s="22"/>
      <c r="H164" s="23"/>
    </row>
    <row r="165" spans="3:8" ht="14.25">
      <c r="C165" s="36"/>
      <c r="F165" s="52"/>
      <c r="G165" s="22"/>
      <c r="H165" s="23"/>
    </row>
    <row r="166" spans="3:8" ht="14.25">
      <c r="C166" s="36"/>
      <c r="F166" s="52"/>
      <c r="G166" s="22"/>
      <c r="H166" s="23"/>
    </row>
    <row r="167" spans="3:8" ht="14.25">
      <c r="C167" s="36"/>
      <c r="F167" s="52"/>
      <c r="G167" s="22"/>
      <c r="H167" s="23"/>
    </row>
    <row r="168" spans="3:8" ht="14.25">
      <c r="C168" s="36"/>
      <c r="F168" s="52"/>
      <c r="G168" s="22"/>
      <c r="H168" s="23"/>
    </row>
    <row r="169" spans="3:8" ht="14.25">
      <c r="C169" s="36"/>
      <c r="F169" s="52"/>
      <c r="G169" s="22"/>
      <c r="H169" s="23"/>
    </row>
    <row r="170" spans="3:8" ht="14.25">
      <c r="C170" s="36"/>
      <c r="F170" s="52"/>
      <c r="G170" s="22"/>
      <c r="H170" s="23"/>
    </row>
    <row r="171" spans="3:8" ht="14.25">
      <c r="C171" s="36"/>
      <c r="F171" s="52"/>
      <c r="G171" s="22"/>
      <c r="H171" s="23"/>
    </row>
    <row r="172" spans="3:8" ht="14.25">
      <c r="C172" s="36"/>
      <c r="F172" s="52"/>
      <c r="G172" s="22"/>
      <c r="H172" s="23"/>
    </row>
    <row r="173" spans="3:8" ht="14.25">
      <c r="C173" s="36"/>
      <c r="F173" s="52"/>
      <c r="G173" s="22"/>
      <c r="H173" s="23"/>
    </row>
    <row r="174" spans="3:8" ht="14.25">
      <c r="C174" s="36"/>
      <c r="F174" s="52"/>
      <c r="G174" s="22"/>
      <c r="H174" s="23"/>
    </row>
    <row r="175" spans="3:8" ht="14.25">
      <c r="C175" s="36"/>
      <c r="F175" s="52"/>
      <c r="G175" s="22"/>
      <c r="H175" s="23"/>
    </row>
    <row r="176" spans="3:8" ht="14.25">
      <c r="C176" s="36"/>
      <c r="F176" s="52"/>
      <c r="G176" s="22"/>
      <c r="H176" s="23"/>
    </row>
    <row r="177" spans="3:8" ht="14.25">
      <c r="C177" s="36"/>
      <c r="F177" s="52"/>
      <c r="G177" s="22"/>
      <c r="H177" s="23"/>
    </row>
    <row r="178" spans="3:8" ht="14.25">
      <c r="C178" s="36"/>
      <c r="F178" s="52"/>
      <c r="G178" s="22"/>
      <c r="H178" s="23"/>
    </row>
    <row r="179" spans="3:8" ht="14.25">
      <c r="C179" s="36"/>
      <c r="F179" s="52"/>
      <c r="G179" s="22"/>
      <c r="H179" s="23"/>
    </row>
    <row r="180" spans="3:8" ht="14.25">
      <c r="C180" s="36"/>
      <c r="F180" s="52"/>
      <c r="G180" s="22"/>
      <c r="H180" s="23"/>
    </row>
    <row r="181" spans="3:8" ht="14.25">
      <c r="C181" s="36"/>
      <c r="F181" s="52"/>
      <c r="G181" s="22"/>
      <c r="H181" s="23"/>
    </row>
    <row r="182" spans="3:8" ht="14.25">
      <c r="C182" s="36"/>
      <c r="F182" s="52"/>
      <c r="G182" s="22"/>
      <c r="H182" s="23"/>
    </row>
    <row r="183" spans="3:8" ht="14.25">
      <c r="C183" s="36"/>
      <c r="F183" s="52"/>
      <c r="G183" s="22"/>
      <c r="H183" s="23"/>
    </row>
    <row r="184" spans="3:8" ht="14.25">
      <c r="C184" s="36"/>
      <c r="F184" s="52"/>
      <c r="G184" s="22"/>
      <c r="H184" s="23"/>
    </row>
    <row r="185" spans="3:8" ht="14.25">
      <c r="C185" s="36"/>
      <c r="F185" s="52"/>
      <c r="G185" s="22"/>
      <c r="H185" s="23"/>
    </row>
    <row r="186" spans="3:8" ht="14.25">
      <c r="C186" s="36"/>
      <c r="F186" s="52"/>
      <c r="G186" s="22"/>
      <c r="H186" s="23"/>
    </row>
    <row r="187" spans="3:8" ht="14.25">
      <c r="C187" s="36"/>
      <c r="F187" s="52"/>
      <c r="G187" s="22"/>
      <c r="H187" s="23"/>
    </row>
    <row r="188" spans="3:8" ht="14.25">
      <c r="C188" s="36"/>
      <c r="F188" s="52"/>
      <c r="G188" s="22"/>
      <c r="H188" s="23"/>
    </row>
    <row r="189" spans="3:8" ht="14.25">
      <c r="C189" s="36"/>
      <c r="F189" s="52"/>
      <c r="G189" s="22"/>
      <c r="H189" s="23"/>
    </row>
    <row r="190" spans="3:8" ht="14.25">
      <c r="C190" s="36"/>
      <c r="F190" s="52"/>
      <c r="G190" s="22"/>
      <c r="H190" s="23"/>
    </row>
    <row r="191" spans="3:8" ht="14.25">
      <c r="C191" s="36"/>
      <c r="F191" s="52"/>
      <c r="G191" s="22"/>
      <c r="H191" s="23"/>
    </row>
  </sheetData>
  <sheetProtection/>
  <printOptions/>
  <pageMargins left="0.7086614173228347" right="0.7086614173228347" top="0.7480314960629921" bottom="0.8661417322834646" header="0.31496062992125984" footer="0.31496062992125984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Miler</dc:creator>
  <cp:keywords/>
  <dc:description/>
  <cp:lastModifiedBy>user</cp:lastModifiedBy>
  <cp:lastPrinted>2012-03-04T14:42:46Z</cp:lastPrinted>
  <dcterms:created xsi:type="dcterms:W3CDTF">2012-02-29T22:01:09Z</dcterms:created>
  <dcterms:modified xsi:type="dcterms:W3CDTF">2012-03-04T18:22:45Z</dcterms:modified>
  <cp:category/>
  <cp:version/>
  <cp:contentType/>
  <cp:contentStatus/>
</cp:coreProperties>
</file>