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00" windowHeight="9210" tabRatio="544" activeTab="0"/>
  </bookViews>
  <sheets>
    <sheet name="GP po 6 M  " sheetId="1" r:id="rId1"/>
    <sheet name="GP po 6 K" sheetId="2" r:id="rId2"/>
  </sheets>
  <definedNames>
    <definedName name="_xlnm._FilterDatabase" localSheetId="1" hidden="1">'GP po 6 K'!$A$5:$M$5</definedName>
    <definedName name="_xlnm._FilterDatabase" localSheetId="0" hidden="1">'GP po 6 M  '!$A$5:$M$134</definedName>
    <definedName name="_xlnm.Print_Area" localSheetId="1">'GP po 6 K'!$A$1:$M$30</definedName>
    <definedName name="_xlnm.Print_Area" localSheetId="0">'GP po 6 M  '!$A$1:$M$136</definedName>
  </definedNames>
  <calcPr fullCalcOnLoad="1"/>
</workbook>
</file>

<file path=xl/sharedStrings.xml><?xml version="1.0" encoding="utf-8"?>
<sst xmlns="http://schemas.openxmlformats.org/spreadsheetml/2006/main" count="337" uniqueCount="209">
  <si>
    <t>KLASYFIKACJA MĘŻCZYZN</t>
  </si>
  <si>
    <t>M.</t>
  </si>
  <si>
    <t>L.B.</t>
  </si>
  <si>
    <t>NAZWISKO I IMIĘ</t>
  </si>
  <si>
    <t>ROK UR</t>
  </si>
  <si>
    <t>KLUB/MIASTO</t>
  </si>
  <si>
    <t>SZCZEPAŃSKI ADRIAN</t>
  </si>
  <si>
    <t>IRONMAN CS SZCZECIN</t>
  </si>
  <si>
    <t>CHWIEDUK ANDRZEJ</t>
  </si>
  <si>
    <t>MARATOŃCZYK TEAM SZCZECIN</t>
  </si>
  <si>
    <t>WASZCZUK TOMASZ</t>
  </si>
  <si>
    <t>SZCZECIN</t>
  </si>
  <si>
    <t>DĄBROWSKI JACEK</t>
  </si>
  <si>
    <t>MARYNOWSKI MARCIN</t>
  </si>
  <si>
    <t>CZYŻOWICZ DARIUSZ</t>
  </si>
  <si>
    <t>WOLENDER TOMASZ</t>
  </si>
  <si>
    <t>GIECEWICZ NORBERT</t>
  </si>
  <si>
    <t>PLUTA GRZEGORZ</t>
  </si>
  <si>
    <t>DOLNA ODRA NOWE CZARNOWO</t>
  </si>
  <si>
    <t>OCHOTA JERZY</t>
  </si>
  <si>
    <t>LEBOWSKI RYSZARD</t>
  </si>
  <si>
    <t xml:space="preserve">MARATOŃCZYK TEAM SZCZECIN </t>
  </si>
  <si>
    <t>PLATA TADEUSZ</t>
  </si>
  <si>
    <t>WESTFAL JACEK</t>
  </si>
  <si>
    <t>POMIRKO MAREK</t>
  </si>
  <si>
    <t>SMOLINSKI STANISŁAW</t>
  </si>
  <si>
    <t>SKĄPSKI RYSZARD</t>
  </si>
  <si>
    <t>SZWLA STARGARD</t>
  </si>
  <si>
    <t>KAPUŚCIŃSKI ZBIGNIEW</t>
  </si>
  <si>
    <t>KACZMAREK ROMAN</t>
  </si>
  <si>
    <t>TKKF ORKAN SZCZECIN</t>
  </si>
  <si>
    <t>WIŚNIEWSKI CZESŁAW</t>
  </si>
  <si>
    <t>SZARMACH DARIUSZ</t>
  </si>
  <si>
    <t>LECH STANISŁAW</t>
  </si>
  <si>
    <t>KANIEWSKI ADAM</t>
  </si>
  <si>
    <t>PAPROCKI MARCIN</t>
  </si>
  <si>
    <t>KŁODZIŃSKI KAZIMIERZ</t>
  </si>
  <si>
    <t>PIETRZAK MIECZYSŁAW</t>
  </si>
  <si>
    <t>MACIUSZKO BRONISŁAW</t>
  </si>
  <si>
    <t>DAMLJANOVIĆ MIKOŁAJ</t>
  </si>
  <si>
    <t>DERDA ROBERT</t>
  </si>
  <si>
    <t>KOZAK DARIUSZ</t>
  </si>
  <si>
    <t>PIETRZYK LESZEK</t>
  </si>
  <si>
    <t>BUREK ANDRZEJ</t>
  </si>
  <si>
    <t>CHODZICKI JAN</t>
  </si>
  <si>
    <t>ROGALSKI MARCIN</t>
  </si>
  <si>
    <t>MKL SZCZECIN</t>
  </si>
  <si>
    <t>WOŹNIAK MARCIN</t>
  </si>
  <si>
    <t>KOSAKOWSKI MARIAN</t>
  </si>
  <si>
    <t>FOLTYNOWICZ BERNARD</t>
  </si>
  <si>
    <t>KORDAS TOMASZ</t>
  </si>
  <si>
    <t>WEGNERS ARTUR</t>
  </si>
  <si>
    <t>ŚCIEŻKA BIEGOWA NIKE</t>
  </si>
  <si>
    <t>LISZEWSKI ZYGMUNT</t>
  </si>
  <si>
    <t>ZABIELSKI JÓZEF</t>
  </si>
  <si>
    <t>SMĘDA BARTOSZ</t>
  </si>
  <si>
    <t>ŁUKAWSKI MIROSŁAW</t>
  </si>
  <si>
    <t>CENIUCH SYLWESTER</t>
  </si>
  <si>
    <t>GUZIOR GRZEGORZ</t>
  </si>
  <si>
    <t>POLICE</t>
  </si>
  <si>
    <t>ŁUBIŃSKI TOMASZ</t>
  </si>
  <si>
    <t>LANGUAGE CLUB SZCZECIN</t>
  </si>
  <si>
    <t>KALINOWSKI RYSZARD</t>
  </si>
  <si>
    <t>BANDKOWSKI KACPER</t>
  </si>
  <si>
    <t>KOZŁOWSKI HENRYK</t>
  </si>
  <si>
    <t>SAWICKI KRZYSZTOF</t>
  </si>
  <si>
    <t>POTASZNIK ARTUR</t>
  </si>
  <si>
    <t>SAŁAMAJ PIOTR</t>
  </si>
  <si>
    <t>UKL ÓSEMKA POLICE</t>
  </si>
  <si>
    <t>PIECZYŃSKI KRZYSZTOF</t>
  </si>
  <si>
    <t>TEKIEL KONRAD</t>
  </si>
  <si>
    <t>MAKOWSKI ADAM</t>
  </si>
  <si>
    <t>GIELO RYSZARD</t>
  </si>
  <si>
    <t>KRAWCZAK KRZYSZTOF</t>
  </si>
  <si>
    <t>MŁYNARCZYK KRZYSZTOF</t>
  </si>
  <si>
    <t>MARUSZCZAK ZBIGNIEW</t>
  </si>
  <si>
    <t>POCIEJ BARTOSZ</t>
  </si>
  <si>
    <t>IRONMAN CS POLSKA</t>
  </si>
  <si>
    <t>VYKYSALY STANISLAV</t>
  </si>
  <si>
    <t>WARYSZAK SŁAWOMIR</t>
  </si>
  <si>
    <t>KŁODZIŃSKI ROBERT</t>
  </si>
  <si>
    <t>KŁODZIŃSKI OSKAR</t>
  </si>
  <si>
    <t>KAŹMIERCZAK RAFAŁ</t>
  </si>
  <si>
    <t>PASZKIEWICZ GRZEGORZ</t>
  </si>
  <si>
    <t>GŁADYSZ ŁUKASZ</t>
  </si>
  <si>
    <t>KŁODZIŃSKI KACPER</t>
  </si>
  <si>
    <t>BIERKUS MIROSŁAW</t>
  </si>
  <si>
    <t>LUBLIN</t>
  </si>
  <si>
    <t>SZUMIATO PIOTR</t>
  </si>
  <si>
    <t>GOLENIÓW</t>
  </si>
  <si>
    <t>SZLARB PAWEŁ</t>
  </si>
  <si>
    <t>BARAN TOMASZ</t>
  </si>
  <si>
    <t>MIERZYN</t>
  </si>
  <si>
    <t>GARCZEWSKI EDMUND</t>
  </si>
  <si>
    <t>STRZESZEWSKI DARIUSZ</t>
  </si>
  <si>
    <t>ENEA SZCZECIN</t>
  </si>
  <si>
    <t>LEBOWSKI PATRYK</t>
  </si>
  <si>
    <t>HENDZEL MIŁOSZ</t>
  </si>
  <si>
    <t>KOBYLANKA</t>
  </si>
  <si>
    <t>SIKORA DAWID</t>
  </si>
  <si>
    <t>KB MANIAC POZNAŃ</t>
  </si>
  <si>
    <t>WOŹNIAK CEZARY</t>
  </si>
  <si>
    <t>ŁAWA FILIP</t>
  </si>
  <si>
    <t>SADOWSKI DARIUSZ</t>
  </si>
  <si>
    <t>CIEŚLUKOWSKI WOJCIECH</t>
  </si>
  <si>
    <t>ZJADEWICZ JAROSŁAW</t>
  </si>
  <si>
    <t>HINNEL GRZEGORZ</t>
  </si>
  <si>
    <t>RUSIECKI HENRYK</t>
  </si>
  <si>
    <t>KLASYFIKACJA KOBIET</t>
  </si>
  <si>
    <t>OTWOROWSKA MAŁGORZATA</t>
  </si>
  <si>
    <t>FLORCZAK ANNA</t>
  </si>
  <si>
    <t>HURYŃ EWA</t>
  </si>
  <si>
    <t>MATYJASZCZYK MAŁGORZATA</t>
  </si>
  <si>
    <t>TARNASKA EWA</t>
  </si>
  <si>
    <t>ŁOBODZIŃSKA WANDA</t>
  </si>
  <si>
    <t>13.09.09</t>
  </si>
  <si>
    <t>15.11.09</t>
  </si>
  <si>
    <t>MURAWSKI ZBIGNIEW</t>
  </si>
  <si>
    <t>POKRZYWIŃSKI ZBIGNIEW</t>
  </si>
  <si>
    <t>UKL 8 POLICE</t>
  </si>
  <si>
    <t>MURAWSKI PAWEŁ</t>
  </si>
  <si>
    <t>OLIMPIC SZCZECIN</t>
  </si>
  <si>
    <t>OLIWA DANIEL</t>
  </si>
  <si>
    <t>BIURO PODRÓŻY AS</t>
  </si>
  <si>
    <t>TT SZCZECIN</t>
  </si>
  <si>
    <t>CYBULSKI MICHAŁ</t>
  </si>
  <si>
    <t>ZADROŻNY GRZEGORZ</t>
  </si>
  <si>
    <t>RICHIE POWER</t>
  </si>
  <si>
    <t>IRLADIA</t>
  </si>
  <si>
    <t>WIERZBIŃSKI MARCIN</t>
  </si>
  <si>
    <t xml:space="preserve">MICHNIEWICH JAN </t>
  </si>
  <si>
    <t>AZS AWF GORZÓW</t>
  </si>
  <si>
    <t>ŁABISZ ARTUR</t>
  </si>
  <si>
    <t>SZEPITOWSKI ZBIGNIEW</t>
  </si>
  <si>
    <t>SP 1 SZCZECIN</t>
  </si>
  <si>
    <t>LEBOWSKA HELENA</t>
  </si>
  <si>
    <t>KWIATKOWSKA MAŁGORZATA</t>
  </si>
  <si>
    <t>WASILEWSKA KAROLINA</t>
  </si>
  <si>
    <t>WASILEWSKA MONIKA</t>
  </si>
  <si>
    <t>MAJDAN HELENA</t>
  </si>
  <si>
    <t>BUCZYŃSKA ANNA</t>
  </si>
  <si>
    <t>PAPIEŻ DOROTA</t>
  </si>
  <si>
    <t>PANASZEK ELŻBIETA</t>
  </si>
  <si>
    <t>18.10.09</t>
  </si>
  <si>
    <t xml:space="preserve">SZLARB NATALIA ANNA </t>
  </si>
  <si>
    <t>KIERSZKE MAGDALENA</t>
  </si>
  <si>
    <t>FUNDACJA RAZEM BEZPIECZNIEJ</t>
  </si>
  <si>
    <t>JURKOWSKI TOMASZ</t>
  </si>
  <si>
    <t>JAKSINA ANTONI</t>
  </si>
  <si>
    <t>OLECH MIECZYSŁAW</t>
  </si>
  <si>
    <t>KACSPERSKI SŁAWOMIR</t>
  </si>
  <si>
    <t>ORKAN SZCZECIN</t>
  </si>
  <si>
    <t>RBF SPORT</t>
  </si>
  <si>
    <t>PATRZEK HENRYK</t>
  </si>
  <si>
    <t>ANDRYSIAK TOMASZ</t>
  </si>
  <si>
    <t>29.11.09</t>
  </si>
  <si>
    <t>JACHNIK SABINA</t>
  </si>
  <si>
    <t>KOSAKOWSKA BARBARA</t>
  </si>
  <si>
    <t>PAWLEWICZ ANNA</t>
  </si>
  <si>
    <t xml:space="preserve">SKOCZYLAS MAGDALENA </t>
  </si>
  <si>
    <t>NIE UKOŃCZ.</t>
  </si>
  <si>
    <t>CELIŃSKI BOGUSŁAW</t>
  </si>
  <si>
    <t>KOSTRZYN N/O</t>
  </si>
  <si>
    <t>PIĄTKOWSKI JAKUB</t>
  </si>
  <si>
    <t>HRYMAJŁO MARCIN</t>
  </si>
  <si>
    <t>KOTWICA KOŁOBRZEG</t>
  </si>
  <si>
    <t>KOSAKOWSKI FILIP</t>
  </si>
  <si>
    <t>KALEMBA MICHAŁ</t>
  </si>
  <si>
    <t>MOKASYN PŁOTY</t>
  </si>
  <si>
    <t>KECLER TOMASZ</t>
  </si>
  <si>
    <t>GAŁĘZIEWSKI PIOTR</t>
  </si>
  <si>
    <t>MICHOŃSKI BOGDAN</t>
  </si>
  <si>
    <t>KLUB BIEGACZA TP</t>
  </si>
  <si>
    <t>JANKOWSKI LECH</t>
  </si>
  <si>
    <t>WRZECIŃSKI ANDRZEJ</t>
  </si>
  <si>
    <t>SZCZSECIN</t>
  </si>
  <si>
    <t>NAGLACKI GRZEGORZ</t>
  </si>
  <si>
    <t>MALISZEWSKI PIOTR</t>
  </si>
  <si>
    <t>SIEGIEŃCZUK MAKSYM</t>
  </si>
  <si>
    <t>URZĄD MIEJSKI SZCZECIN</t>
  </si>
  <si>
    <t>SZYCH ROBERT</t>
  </si>
  <si>
    <t>PIECHOCKI JAKUB</t>
  </si>
  <si>
    <t>Artur Potasznik</t>
  </si>
  <si>
    <t>17.01.10</t>
  </si>
  <si>
    <t>Średnia z 5 b.</t>
  </si>
  <si>
    <t>SOBCZAK ANNA</t>
  </si>
  <si>
    <t>ZIELIŃSKI ARTUR</t>
  </si>
  <si>
    <t>PIETRZAK MIROSŁAW</t>
  </si>
  <si>
    <t>PLESZEWICZ TOMASZ</t>
  </si>
  <si>
    <t>KOSZALIN</t>
  </si>
  <si>
    <t>MISZUK SABASTAIAN</t>
  </si>
  <si>
    <t>KRZYŻANOWSKI ADAM</t>
  </si>
  <si>
    <t>KARMELITA ŁUKASZ</t>
  </si>
  <si>
    <t>AKADEMIA MORSKA SZCZECIN</t>
  </si>
  <si>
    <t>TARNOWSKI KAMIL</t>
  </si>
  <si>
    <t>AZS SZCZECIN</t>
  </si>
  <si>
    <t>GRAND PRIX SZCZECINA 2009-2010 KLASYFIKACJA PO 6 BIEGACH</t>
  </si>
  <si>
    <t>Po 6 biegach</t>
  </si>
  <si>
    <t>07.02.10</t>
  </si>
  <si>
    <t>NOWICKI BARTOSZ</t>
  </si>
  <si>
    <t>ŚLĄSK WROCŁAW</t>
  </si>
  <si>
    <t>KALINOWSKI ZBIGNIEW</t>
  </si>
  <si>
    <t xml:space="preserve">NAWROCKI JACEKA </t>
  </si>
  <si>
    <t>TYTONIK MARAEK</t>
  </si>
  <si>
    <t>PANASZEK RAFAŁ</t>
  </si>
  <si>
    <t>MISZUK ARTUR</t>
  </si>
  <si>
    <t>HP RUN SZCZECIN</t>
  </si>
  <si>
    <t xml:space="preserve">ZABORNIAK PIOTR </t>
  </si>
  <si>
    <t>TOMASZEWSKA IZABELA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</si>
</sst>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zcionka tekstu podstawowego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46" fontId="20" fillId="0" borderId="10" xfId="0" applyNumberFormat="1" applyFont="1" applyFill="1" applyBorder="1" applyAlignment="1">
      <alignment horizontal="right" vertical="center"/>
    </xf>
    <xf numFmtId="46" fontId="25" fillId="0" borderId="1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46" fontId="20" fillId="0" borderId="10" xfId="0" applyNumberFormat="1" applyFont="1" applyFill="1" applyBorder="1" applyAlignment="1">
      <alignment horizontal="right"/>
    </xf>
    <xf numFmtId="0" fontId="26" fillId="24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0" fillId="24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46" fontId="20" fillId="0" borderId="11" xfId="0" applyNumberFormat="1" applyFont="1" applyFill="1" applyBorder="1" applyAlignment="1">
      <alignment horizontal="right"/>
    </xf>
    <xf numFmtId="46" fontId="20" fillId="0" borderId="12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/>
    </xf>
    <xf numFmtId="46" fontId="25" fillId="0" borderId="13" xfId="0" applyNumberFormat="1" applyFont="1" applyFill="1" applyBorder="1" applyAlignment="1">
      <alignment horizontal="right" vertical="top" wrapText="1"/>
    </xf>
    <xf numFmtId="46" fontId="20" fillId="0" borderId="14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/>
    </xf>
    <xf numFmtId="46" fontId="25" fillId="0" borderId="15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right"/>
    </xf>
    <xf numFmtId="0" fontId="25" fillId="24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46" fontId="20" fillId="0" borderId="10" xfId="0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vertical="top" wrapText="1"/>
    </xf>
    <xf numFmtId="46" fontId="20" fillId="0" borderId="0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vertical="center" wrapText="1"/>
    </xf>
    <xf numFmtId="46" fontId="20" fillId="0" borderId="15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vertical="center" wrapText="1"/>
    </xf>
    <xf numFmtId="46" fontId="20" fillId="0" borderId="13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46" fontId="20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/>
    </xf>
    <xf numFmtId="46" fontId="20" fillId="0" borderId="18" xfId="0" applyNumberFormat="1" applyFont="1" applyFill="1" applyBorder="1" applyAlignment="1">
      <alignment horizontal="right" vertical="center"/>
    </xf>
    <xf numFmtId="46" fontId="20" fillId="0" borderId="12" xfId="0" applyNumberFormat="1" applyFont="1" applyFill="1" applyBorder="1" applyAlignment="1">
      <alignment vertical="center"/>
    </xf>
    <xf numFmtId="46" fontId="25" fillId="0" borderId="12" xfId="0" applyNumberFormat="1" applyFont="1" applyFill="1" applyBorder="1" applyAlignment="1">
      <alignment horizontal="right" vertical="top" wrapText="1"/>
    </xf>
    <xf numFmtId="46" fontId="20" fillId="0" borderId="18" xfId="0" applyNumberFormat="1" applyFont="1" applyFill="1" applyBorder="1" applyAlignment="1">
      <alignment vertical="center"/>
    </xf>
    <xf numFmtId="46" fontId="20" fillId="0" borderId="12" xfId="0" applyNumberFormat="1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 vertical="center"/>
    </xf>
    <xf numFmtId="46" fontId="20" fillId="0" borderId="20" xfId="0" applyNumberFormat="1" applyFont="1" applyFill="1" applyBorder="1" applyAlignment="1">
      <alignment horizontal="right"/>
    </xf>
    <xf numFmtId="46" fontId="20" fillId="0" borderId="16" xfId="0" applyNumberFormat="1" applyFont="1" applyFill="1" applyBorder="1" applyAlignment="1">
      <alignment horizontal="right" vertical="center"/>
    </xf>
    <xf numFmtId="46" fontId="20" fillId="0" borderId="17" xfId="0" applyNumberFormat="1" applyFont="1" applyFill="1" applyBorder="1" applyAlignment="1">
      <alignment horizontal="right" vertical="center"/>
    </xf>
    <xf numFmtId="46" fontId="25" fillId="0" borderId="14" xfId="0" applyNumberFormat="1" applyFont="1" applyFill="1" applyBorder="1" applyAlignment="1">
      <alignment horizontal="right" vertical="top" wrapText="1"/>
    </xf>
    <xf numFmtId="46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46" fontId="20" fillId="0" borderId="15" xfId="0" applyNumberFormat="1" applyFont="1" applyFill="1" applyBorder="1" applyAlignment="1">
      <alignment horizontal="right"/>
    </xf>
    <xf numFmtId="0" fontId="24" fillId="24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16" fontId="24" fillId="0" borderId="22" xfId="0" applyNumberFormat="1" applyFont="1" applyFill="1" applyBorder="1" applyAlignment="1">
      <alignment horizontal="center" vertical="center" wrapText="1"/>
    </xf>
    <xf numFmtId="16" fontId="24" fillId="0" borderId="21" xfId="0" applyNumberFormat="1" applyFont="1" applyFill="1" applyBorder="1" applyAlignment="1">
      <alignment horizontal="center" vertical="center" wrapText="1"/>
    </xf>
    <xf numFmtId="16" fontId="24" fillId="0" borderId="23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46" fontId="20" fillId="0" borderId="11" xfId="0" applyNumberFormat="1" applyFont="1" applyFill="1" applyBorder="1" applyAlignment="1">
      <alignment vertical="center"/>
    </xf>
    <xf numFmtId="46" fontId="20" fillId="0" borderId="14" xfId="0" applyNumberFormat="1" applyFont="1" applyFill="1" applyBorder="1" applyAlignment="1">
      <alignment vertical="center"/>
    </xf>
    <xf numFmtId="46" fontId="20" fillId="0" borderId="18" xfId="0" applyNumberFormat="1" applyFont="1" applyFill="1" applyBorder="1" applyAlignment="1">
      <alignment/>
    </xf>
    <xf numFmtId="46" fontId="25" fillId="0" borderId="18" xfId="0" applyNumberFormat="1" applyFont="1" applyFill="1" applyBorder="1" applyAlignment="1">
      <alignment horizontal="right" vertical="top" wrapText="1"/>
    </xf>
    <xf numFmtId="46" fontId="20" fillId="0" borderId="11" xfId="0" applyNumberFormat="1" applyFont="1" applyFill="1" applyBorder="1" applyAlignment="1">
      <alignment horizontal="right"/>
    </xf>
    <xf numFmtId="46" fontId="25" fillId="0" borderId="17" xfId="0" applyNumberFormat="1" applyFont="1" applyFill="1" applyBorder="1" applyAlignment="1">
      <alignment horizontal="right" vertical="top" wrapText="1"/>
    </xf>
    <xf numFmtId="46" fontId="20" fillId="0" borderId="12" xfId="0" applyNumberFormat="1" applyFont="1" applyFill="1" applyBorder="1" applyAlignment="1">
      <alignment horizontal="center" vertical="center" wrapText="1"/>
    </xf>
    <xf numFmtId="46" fontId="20" fillId="0" borderId="12" xfId="0" applyNumberFormat="1" applyFont="1" applyFill="1" applyBorder="1" applyAlignment="1">
      <alignment/>
    </xf>
    <xf numFmtId="46" fontId="20" fillId="0" borderId="19" xfId="0" applyNumberFormat="1" applyFont="1" applyFill="1" applyBorder="1" applyAlignment="1">
      <alignment horizontal="right" vertical="center"/>
    </xf>
    <xf numFmtId="46" fontId="20" fillId="0" borderId="12" xfId="0" applyNumberFormat="1" applyFont="1" applyFill="1" applyBorder="1" applyAlignment="1">
      <alignment horizontal="right"/>
    </xf>
    <xf numFmtId="46" fontId="20" fillId="0" borderId="17" xfId="0" applyNumberFormat="1" applyFont="1" applyFill="1" applyBorder="1" applyAlignment="1">
      <alignment/>
    </xf>
    <xf numFmtId="46" fontId="20" fillId="0" borderId="13" xfId="0" applyNumberFormat="1" applyFont="1" applyFill="1" applyBorder="1" applyAlignment="1">
      <alignment/>
    </xf>
    <xf numFmtId="46" fontId="20" fillId="0" borderId="14" xfId="0" applyNumberFormat="1" applyFont="1" applyFill="1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5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horizontal="left"/>
    </xf>
    <xf numFmtId="46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/>
    </xf>
    <xf numFmtId="46" fontId="25" fillId="0" borderId="24" xfId="0" applyNumberFormat="1" applyFont="1" applyFill="1" applyBorder="1" applyAlignment="1">
      <alignment horizontal="right" vertical="top" wrapText="1"/>
    </xf>
    <xf numFmtId="46" fontId="20" fillId="0" borderId="24" xfId="0" applyNumberFormat="1" applyFont="1" applyFill="1" applyBorder="1" applyAlignment="1">
      <alignment vertical="center"/>
    </xf>
    <xf numFmtId="46" fontId="20" fillId="0" borderId="15" xfId="0" applyNumberFormat="1" applyFont="1" applyFill="1" applyBorder="1" applyAlignment="1">
      <alignment horizontal="right" vertical="center"/>
    </xf>
    <xf numFmtId="46" fontId="20" fillId="0" borderId="13" xfId="0" applyNumberFormat="1" applyFont="1" applyFill="1" applyBorder="1" applyAlignment="1">
      <alignment horizontal="right" vertical="center"/>
    </xf>
    <xf numFmtId="46" fontId="24" fillId="0" borderId="10" xfId="0" applyNumberFormat="1" applyFont="1" applyFill="1" applyBorder="1" applyAlignment="1">
      <alignment vertical="center"/>
    </xf>
    <xf numFmtId="46" fontId="24" fillId="0" borderId="10" xfId="0" applyNumberFormat="1" applyFont="1" applyFill="1" applyBorder="1" applyAlignment="1">
      <alignment horizontal="right" vertical="center"/>
    </xf>
    <xf numFmtId="46" fontId="29" fillId="0" borderId="10" xfId="0" applyNumberFormat="1" applyFont="1" applyFill="1" applyBorder="1" applyAlignment="1">
      <alignment horizontal="right" vertical="top" wrapText="1"/>
    </xf>
    <xf numFmtId="0" fontId="20" fillId="24" borderId="15" xfId="0" applyFont="1" applyFill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16" fontId="24" fillId="0" borderId="26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46" fontId="20" fillId="0" borderId="19" xfId="0" applyNumberFormat="1" applyFont="1" applyFill="1" applyBorder="1" applyAlignment="1">
      <alignment horizontal="right"/>
    </xf>
    <xf numFmtId="46" fontId="20" fillId="0" borderId="18" xfId="0" applyNumberFormat="1" applyFont="1" applyFill="1" applyBorder="1" applyAlignment="1">
      <alignment horizontal="right"/>
    </xf>
    <xf numFmtId="46" fontId="20" fillId="0" borderId="17" xfId="0" applyNumberFormat="1" applyFont="1" applyFill="1" applyBorder="1" applyAlignment="1">
      <alignment horizontal="right"/>
    </xf>
    <xf numFmtId="0" fontId="24" fillId="0" borderId="28" xfId="0" applyFont="1" applyFill="1" applyBorder="1" applyAlignment="1">
      <alignment horizontal="center" vertical="center" wrapText="1"/>
    </xf>
    <xf numFmtId="16" fontId="24" fillId="0" borderId="25" xfId="0" applyNumberFormat="1" applyFont="1" applyFill="1" applyBorder="1" applyAlignment="1">
      <alignment horizontal="center" vertical="center" wrapText="1"/>
    </xf>
    <xf numFmtId="16" fontId="24" fillId="0" borderId="27" xfId="0" applyNumberFormat="1" applyFont="1" applyFill="1" applyBorder="1" applyAlignment="1">
      <alignment horizontal="center" vertical="center" wrapText="1"/>
    </xf>
    <xf numFmtId="46" fontId="20" fillId="0" borderId="20" xfId="0" applyNumberFormat="1" applyFont="1" applyFill="1" applyBorder="1" applyAlignment="1">
      <alignment vertical="center"/>
    </xf>
    <xf numFmtId="46" fontId="24" fillId="0" borderId="18" xfId="0" applyNumberFormat="1" applyFont="1" applyFill="1" applyBorder="1" applyAlignment="1">
      <alignment horizontal="right" vertical="center"/>
    </xf>
    <xf numFmtId="46" fontId="24" fillId="0" borderId="12" xfId="0" applyNumberFormat="1" applyFont="1" applyFill="1" applyBorder="1" applyAlignment="1">
      <alignment vertical="center"/>
    </xf>
    <xf numFmtId="46" fontId="25" fillId="0" borderId="12" xfId="0" applyNumberFormat="1" applyFont="1" applyFill="1" applyBorder="1" applyAlignment="1">
      <alignment vertical="top" wrapText="1"/>
    </xf>
    <xf numFmtId="46" fontId="20" fillId="0" borderId="12" xfId="0" applyNumberFormat="1" applyFont="1" applyFill="1" applyBorder="1" applyAlignment="1">
      <alignment vertical="center" wrapText="1"/>
    </xf>
    <xf numFmtId="46" fontId="20" fillId="0" borderId="12" xfId="0" applyNumberFormat="1" applyFont="1" applyFill="1" applyBorder="1" applyAlignment="1">
      <alignment/>
    </xf>
    <xf numFmtId="46" fontId="20" fillId="0" borderId="12" xfId="0" applyNumberFormat="1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20" fillId="0" borderId="12" xfId="0" applyFont="1" applyBorder="1" applyAlignment="1">
      <alignment horizontal="left"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vertical="center"/>
    </xf>
    <xf numFmtId="0" fontId="20" fillId="0" borderId="12" xfId="0" applyFont="1" applyFill="1" applyBorder="1" applyAlignment="1">
      <alignment vertical="top" wrapText="1"/>
    </xf>
    <xf numFmtId="0" fontId="26" fillId="0" borderId="12" xfId="0" applyFont="1" applyBorder="1" applyAlignment="1">
      <alignment horizontal="left" vertical="center" wrapText="1"/>
    </xf>
    <xf numFmtId="0" fontId="25" fillId="0" borderId="12" xfId="0" applyFont="1" applyFill="1" applyBorder="1" applyAlignment="1">
      <alignment vertical="top" wrapText="1"/>
    </xf>
    <xf numFmtId="0" fontId="26" fillId="0" borderId="12" xfId="0" applyFont="1" applyBorder="1" applyAlignment="1">
      <alignment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/>
    </xf>
    <xf numFmtId="0" fontId="20" fillId="0" borderId="29" xfId="0" applyFont="1" applyFill="1" applyBorder="1" applyAlignment="1">
      <alignment horizontal="center" vertical="center"/>
    </xf>
    <xf numFmtId="46" fontId="20" fillId="0" borderId="29" xfId="0" applyNumberFormat="1" applyFont="1" applyFill="1" applyBorder="1" applyAlignment="1">
      <alignment horizontal="right" vertical="center"/>
    </xf>
    <xf numFmtId="46" fontId="20" fillId="0" borderId="29" xfId="0" applyNumberFormat="1" applyFont="1" applyFill="1" applyBorder="1" applyAlignment="1">
      <alignment horizontal="right"/>
    </xf>
    <xf numFmtId="0" fontId="20" fillId="0" borderId="11" xfId="0" applyFont="1" applyBorder="1" applyAlignment="1">
      <alignment horizontal="left"/>
    </xf>
    <xf numFmtId="46" fontId="20" fillId="0" borderId="11" xfId="0" applyNumberFormat="1" applyFont="1" applyFill="1" applyBorder="1" applyAlignment="1">
      <alignment horizontal="right" vertical="center"/>
    </xf>
    <xf numFmtId="46" fontId="20" fillId="0" borderId="16" xfId="0" applyNumberFormat="1" applyFont="1" applyFill="1" applyBorder="1" applyAlignment="1">
      <alignment horizontal="right"/>
    </xf>
    <xf numFmtId="0" fontId="20" fillId="24" borderId="15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46" fontId="20" fillId="0" borderId="14" xfId="0" applyNumberFormat="1" applyFont="1" applyFill="1" applyBorder="1" applyAlignment="1">
      <alignment horizontal="right" vertical="center"/>
    </xf>
    <xf numFmtId="46" fontId="20" fillId="0" borderId="30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 horizontal="left"/>
    </xf>
    <xf numFmtId="0" fontId="25" fillId="0" borderId="14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vertical="center"/>
    </xf>
    <xf numFmtId="46" fontId="29" fillId="0" borderId="31" xfId="0" applyNumberFormat="1" applyFont="1" applyFill="1" applyBorder="1" applyAlignment="1">
      <alignment horizontal="right" vertical="top" wrapText="1"/>
    </xf>
    <xf numFmtId="46" fontId="24" fillId="0" borderId="31" xfId="0" applyNumberFormat="1" applyFont="1" applyFill="1" applyBorder="1" applyAlignment="1">
      <alignment vertical="center"/>
    </xf>
    <xf numFmtId="46" fontId="24" fillId="0" borderId="32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/>
    </xf>
    <xf numFmtId="46" fontId="20" fillId="0" borderId="33" xfId="0" applyNumberFormat="1" applyFont="1" applyFill="1" applyBorder="1" applyAlignment="1">
      <alignment horizontal="right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5" fillId="24" borderId="26" xfId="0" applyFont="1" applyFill="1" applyBorder="1" applyAlignment="1">
      <alignment vertical="center" wrapText="1"/>
    </xf>
    <xf numFmtId="46" fontId="29" fillId="0" borderId="26" xfId="0" applyNumberFormat="1" applyFont="1" applyFill="1" applyBorder="1" applyAlignment="1">
      <alignment horizontal="right" vertical="top" wrapText="1"/>
    </xf>
    <xf numFmtId="46" fontId="24" fillId="0" borderId="26" xfId="0" applyNumberFormat="1" applyFont="1" applyFill="1" applyBorder="1" applyAlignment="1">
      <alignment vertical="center"/>
    </xf>
    <xf numFmtId="46" fontId="20" fillId="0" borderId="27" xfId="0" applyNumberFormat="1" applyFont="1" applyFill="1" applyBorder="1" applyAlignment="1">
      <alignment horizontal="right"/>
    </xf>
    <xf numFmtId="0" fontId="20" fillId="0" borderId="34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46" fontId="20" fillId="0" borderId="25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horizontal="right"/>
    </xf>
    <xf numFmtId="46" fontId="24" fillId="0" borderId="25" xfId="0" applyNumberFormat="1" applyFont="1" applyFill="1" applyBorder="1" applyAlignment="1">
      <alignment horizontal="right" vertical="center"/>
    </xf>
    <xf numFmtId="46" fontId="20" fillId="0" borderId="27" xfId="0" applyNumberFormat="1" applyFont="1" applyFill="1" applyBorder="1" applyAlignment="1">
      <alignment vertical="center"/>
    </xf>
    <xf numFmtId="46" fontId="20" fillId="0" borderId="16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/>
    </xf>
    <xf numFmtId="0" fontId="25" fillId="0" borderId="1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9"/>
  <sheetViews>
    <sheetView tabSelected="1" view="pageBreakPreview" zoomScaleSheetLayoutView="100" workbookViewId="0" topLeftCell="A1">
      <selection activeCell="I5" sqref="I5"/>
    </sheetView>
  </sheetViews>
  <sheetFormatPr defaultColWidth="9.140625" defaultRowHeight="12.75"/>
  <cols>
    <col min="1" max="1" width="3.421875" style="4" customWidth="1"/>
    <col min="2" max="2" width="4.28125" style="4" customWidth="1"/>
    <col min="3" max="3" width="26.00390625" style="29" customWidth="1"/>
    <col min="4" max="4" width="4.28125" style="4" customWidth="1"/>
    <col min="5" max="5" width="26.421875" style="5" customWidth="1"/>
    <col min="6" max="11" width="7.00390625" style="19" customWidth="1"/>
    <col min="12" max="13" width="7.00390625" style="5" customWidth="1"/>
    <col min="14" max="16384" width="9.140625" style="5" customWidth="1"/>
  </cols>
  <sheetData>
    <row r="1" spans="1:11" s="2" customFormat="1" ht="12.75">
      <c r="A1" s="1"/>
      <c r="B1" s="2" t="s">
        <v>196</v>
      </c>
      <c r="C1" s="3"/>
      <c r="E1" s="1"/>
      <c r="F1" s="1"/>
      <c r="G1" s="1"/>
      <c r="H1" s="1"/>
      <c r="I1" s="1"/>
      <c r="J1" s="1"/>
      <c r="K1" s="1"/>
    </row>
    <row r="2" spans="2:11" ht="6" customHeight="1">
      <c r="B2" s="5"/>
      <c r="C2" s="6"/>
      <c r="D2" s="5"/>
      <c r="E2" s="4"/>
      <c r="F2" s="7"/>
      <c r="G2" s="7"/>
      <c r="H2" s="7"/>
      <c r="I2" s="7"/>
      <c r="J2" s="7"/>
      <c r="K2" s="7"/>
    </row>
    <row r="3" spans="1:11" ht="12.75">
      <c r="A3" s="8"/>
      <c r="B3" s="100" t="s">
        <v>0</v>
      </c>
      <c r="C3" s="10"/>
      <c r="D3" s="8"/>
      <c r="E3" s="4"/>
      <c r="F3" s="7"/>
      <c r="G3" s="7"/>
      <c r="H3" s="7"/>
      <c r="I3" s="7"/>
      <c r="J3" s="7"/>
      <c r="K3" s="7"/>
    </row>
    <row r="4" spans="2:11" ht="3.75" customHeight="1" thickBot="1">
      <c r="B4" s="12"/>
      <c r="C4" s="13"/>
      <c r="D4" s="11"/>
      <c r="E4" s="14"/>
      <c r="F4" s="7"/>
      <c r="G4" s="7"/>
      <c r="H4" s="7"/>
      <c r="I4" s="7"/>
      <c r="J4" s="7"/>
      <c r="K4" s="7"/>
    </row>
    <row r="5" spans="1:13" s="15" customFormat="1" ht="48" customHeight="1" thickBot="1">
      <c r="A5" s="130" t="s">
        <v>1</v>
      </c>
      <c r="B5" s="131" t="s">
        <v>2</v>
      </c>
      <c r="C5" s="132" t="s">
        <v>3</v>
      </c>
      <c r="D5" s="131" t="s">
        <v>4</v>
      </c>
      <c r="E5" s="138" t="s">
        <v>5</v>
      </c>
      <c r="F5" s="139" t="s">
        <v>115</v>
      </c>
      <c r="G5" s="133" t="s">
        <v>143</v>
      </c>
      <c r="H5" s="133" t="s">
        <v>116</v>
      </c>
      <c r="I5" s="133" t="s">
        <v>155</v>
      </c>
      <c r="J5" s="133" t="s">
        <v>183</v>
      </c>
      <c r="K5" s="140" t="s">
        <v>198</v>
      </c>
      <c r="L5" s="130" t="s">
        <v>197</v>
      </c>
      <c r="M5" s="134" t="s">
        <v>184</v>
      </c>
    </row>
    <row r="6" spans="1:13" s="15" customFormat="1" ht="11.25" customHeight="1">
      <c r="A6" s="49">
        <v>1</v>
      </c>
      <c r="B6" s="50">
        <v>5</v>
      </c>
      <c r="C6" s="51" t="s">
        <v>54</v>
      </c>
      <c r="D6" s="50">
        <v>1973</v>
      </c>
      <c r="E6" s="149" t="s">
        <v>146</v>
      </c>
      <c r="F6" s="109">
        <v>0.012372685185185186</v>
      </c>
      <c r="G6" s="120">
        <v>0.0125</v>
      </c>
      <c r="H6" s="121">
        <v>0.012743055555555556</v>
      </c>
      <c r="I6" s="121">
        <v>0.012592592592592593</v>
      </c>
      <c r="J6" s="121"/>
      <c r="K6" s="141">
        <v>0.013252314814814814</v>
      </c>
      <c r="L6" s="135">
        <f>F6+G6+H6+I6+J6+K6</f>
        <v>0.06346064814814814</v>
      </c>
      <c r="M6" s="76">
        <f>L6/5</f>
        <v>0.012692129629629628</v>
      </c>
    </row>
    <row r="7" spans="1:13" s="19" customFormat="1" ht="10.5" customHeight="1">
      <c r="A7" s="57">
        <v>2</v>
      </c>
      <c r="B7" s="129">
        <v>6</v>
      </c>
      <c r="C7" s="39" t="s">
        <v>10</v>
      </c>
      <c r="D7" s="40">
        <v>1980</v>
      </c>
      <c r="E7" s="150" t="s">
        <v>11</v>
      </c>
      <c r="F7" s="142">
        <v>0.013287037037037036</v>
      </c>
      <c r="G7" s="126">
        <v>0.013518518518518518</v>
      </c>
      <c r="H7" s="124">
        <v>0.013483796296296298</v>
      </c>
      <c r="I7" s="124">
        <v>0.013344907407407408</v>
      </c>
      <c r="J7" s="41">
        <v>0.013587962962962963</v>
      </c>
      <c r="K7" s="143">
        <v>0.013217592592592593</v>
      </c>
      <c r="L7" s="136">
        <f>F7+G7+H7+I7+K7</f>
        <v>0.06685185185185186</v>
      </c>
      <c r="M7" s="76">
        <f aca="true" t="shared" si="0" ref="M7:M20">L7/5</f>
        <v>0.013370370370370371</v>
      </c>
    </row>
    <row r="8" spans="1:13" s="19" customFormat="1" ht="10.5" customHeight="1">
      <c r="A8" s="57">
        <v>3</v>
      </c>
      <c r="B8" s="129">
        <v>6</v>
      </c>
      <c r="C8" s="42" t="s">
        <v>8</v>
      </c>
      <c r="D8" s="40">
        <v>1987</v>
      </c>
      <c r="E8" s="151" t="s">
        <v>9</v>
      </c>
      <c r="F8" s="142">
        <v>0.013032407407407407</v>
      </c>
      <c r="G8" s="125">
        <v>0.01375</v>
      </c>
      <c r="H8" s="124">
        <v>0.014467592592592593</v>
      </c>
      <c r="I8" s="124">
        <v>0.013194444444444444</v>
      </c>
      <c r="J8" s="41">
        <v>0.014525462962962964</v>
      </c>
      <c r="K8" s="143">
        <v>0.014259259259259261</v>
      </c>
      <c r="L8" s="136">
        <f>F8+G8+H8+I8+K8</f>
        <v>0.06870370370370371</v>
      </c>
      <c r="M8" s="76">
        <f t="shared" si="0"/>
        <v>0.013740740740740743</v>
      </c>
    </row>
    <row r="9" spans="1:13" s="19" customFormat="1" ht="10.5" customHeight="1">
      <c r="A9" s="57">
        <v>4</v>
      </c>
      <c r="B9" s="129">
        <v>6</v>
      </c>
      <c r="C9" s="42" t="s">
        <v>19</v>
      </c>
      <c r="D9" s="40">
        <v>1952</v>
      </c>
      <c r="E9" s="151" t="s">
        <v>9</v>
      </c>
      <c r="F9" s="142">
        <v>0.014756944444444446</v>
      </c>
      <c r="G9" s="125">
        <v>0.014895833333333332</v>
      </c>
      <c r="H9" s="124">
        <v>0.01494212962962963</v>
      </c>
      <c r="I9" s="124">
        <v>0.014606481481481482</v>
      </c>
      <c r="J9" s="41">
        <v>0.015740740740740743</v>
      </c>
      <c r="K9" s="143">
        <v>0.015520833333333333</v>
      </c>
      <c r="L9" s="136">
        <f>F9+G9+H9+I9+K9</f>
        <v>0.07472222222222223</v>
      </c>
      <c r="M9" s="76">
        <f t="shared" si="0"/>
        <v>0.014944444444444446</v>
      </c>
    </row>
    <row r="10" spans="1:13" s="19" customFormat="1" ht="10.5" customHeight="1">
      <c r="A10" s="57">
        <v>5</v>
      </c>
      <c r="B10" s="40">
        <v>5</v>
      </c>
      <c r="C10" s="39" t="s">
        <v>97</v>
      </c>
      <c r="D10" s="40">
        <v>1983</v>
      </c>
      <c r="E10" s="151" t="s">
        <v>98</v>
      </c>
      <c r="F10" s="68"/>
      <c r="G10" s="17">
        <v>0.014699074074074074</v>
      </c>
      <c r="H10" s="41">
        <v>0.015358796296296296</v>
      </c>
      <c r="I10" s="41">
        <v>0.014490740740740742</v>
      </c>
      <c r="J10" s="41">
        <v>0.015671296296296298</v>
      </c>
      <c r="K10" s="69">
        <v>0.015763888888888886</v>
      </c>
      <c r="L10" s="136">
        <f>F10+G10+H10+I10+J10+K10</f>
        <v>0.07598379629629629</v>
      </c>
      <c r="M10" s="76">
        <f t="shared" si="0"/>
        <v>0.015196759259259257</v>
      </c>
    </row>
    <row r="11" spans="1:13" s="19" customFormat="1" ht="10.5" customHeight="1">
      <c r="A11" s="57">
        <v>6</v>
      </c>
      <c r="B11" s="129">
        <v>6</v>
      </c>
      <c r="C11" s="39" t="s">
        <v>22</v>
      </c>
      <c r="D11" s="40">
        <v>1951</v>
      </c>
      <c r="E11" s="150" t="s">
        <v>9</v>
      </c>
      <c r="F11" s="142">
        <v>0.01513888888888889</v>
      </c>
      <c r="G11" s="126">
        <v>0.015</v>
      </c>
      <c r="H11" s="124">
        <v>0.015173611111111112</v>
      </c>
      <c r="I11" s="124">
        <v>0.015011574074074075</v>
      </c>
      <c r="J11" s="124">
        <v>0.015902777777777776</v>
      </c>
      <c r="K11" s="69">
        <v>0.016168981481481482</v>
      </c>
      <c r="L11" s="136">
        <f>F11+G11+H11+I11+J11</f>
        <v>0.07622685185185185</v>
      </c>
      <c r="M11" s="76">
        <f t="shared" si="0"/>
        <v>0.015245370370370371</v>
      </c>
    </row>
    <row r="12" spans="1:13" ht="10.5" customHeight="1">
      <c r="A12" s="57">
        <v>7</v>
      </c>
      <c r="B12" s="40">
        <v>5</v>
      </c>
      <c r="C12" s="42" t="s">
        <v>24</v>
      </c>
      <c r="D12" s="40">
        <v>1959</v>
      </c>
      <c r="E12" s="151" t="s">
        <v>9</v>
      </c>
      <c r="F12" s="68">
        <v>0.014826388888888889</v>
      </c>
      <c r="G12" s="18">
        <v>0.015023148148148148</v>
      </c>
      <c r="H12" s="41">
        <v>0.014756944444444446</v>
      </c>
      <c r="I12" s="41">
        <v>0.01525462962962963</v>
      </c>
      <c r="J12" s="41"/>
      <c r="K12" s="69">
        <v>0.01681712962962963</v>
      </c>
      <c r="L12" s="136">
        <f>F12+G12+H12+I12+J12+K12</f>
        <v>0.07667824074074074</v>
      </c>
      <c r="M12" s="76">
        <f t="shared" si="0"/>
        <v>0.015335648148148149</v>
      </c>
    </row>
    <row r="13" spans="1:13" ht="10.5" customHeight="1">
      <c r="A13" s="57">
        <v>8</v>
      </c>
      <c r="B13" s="40">
        <v>5</v>
      </c>
      <c r="C13" s="44" t="s">
        <v>25</v>
      </c>
      <c r="D13" s="43">
        <v>1953</v>
      </c>
      <c r="E13" s="151" t="s">
        <v>9</v>
      </c>
      <c r="F13" s="68">
        <v>0.015405092592592593</v>
      </c>
      <c r="G13" s="17"/>
      <c r="H13" s="41">
        <v>0.01582175925925926</v>
      </c>
      <c r="I13" s="41">
        <v>0.015787037037037037</v>
      </c>
      <c r="J13" s="41">
        <v>0.016863425925925928</v>
      </c>
      <c r="K13" s="69">
        <v>0.016747685185185185</v>
      </c>
      <c r="L13" s="136">
        <f>F13+G13+H13+I13+J13+K13</f>
        <v>0.080625</v>
      </c>
      <c r="M13" s="76">
        <f t="shared" si="0"/>
        <v>0.016125</v>
      </c>
    </row>
    <row r="14" spans="1:13" s="19" customFormat="1" ht="10.5" customHeight="1">
      <c r="A14" s="57">
        <v>9</v>
      </c>
      <c r="B14" s="129">
        <v>6</v>
      </c>
      <c r="C14" s="39" t="s">
        <v>43</v>
      </c>
      <c r="D14" s="40">
        <v>1952</v>
      </c>
      <c r="E14" s="150" t="s">
        <v>9</v>
      </c>
      <c r="F14" s="142">
        <v>0.015416666666666667</v>
      </c>
      <c r="G14" s="125">
        <v>0.016400462962962964</v>
      </c>
      <c r="H14" s="124">
        <v>0.015891203703703703</v>
      </c>
      <c r="I14" s="124">
        <v>0.01642361111111111</v>
      </c>
      <c r="J14" s="41">
        <v>0.01871527777777778</v>
      </c>
      <c r="K14" s="143">
        <v>0.017152777777777777</v>
      </c>
      <c r="L14" s="136">
        <f>F14+G14+H14+I14+K14</f>
        <v>0.08128472222222223</v>
      </c>
      <c r="M14" s="76">
        <f t="shared" si="0"/>
        <v>0.016256944444444445</v>
      </c>
    </row>
    <row r="15" spans="1:13" ht="10.5" customHeight="1">
      <c r="A15" s="57">
        <v>10</v>
      </c>
      <c r="B15" s="40">
        <v>5</v>
      </c>
      <c r="C15" s="39" t="s">
        <v>102</v>
      </c>
      <c r="D15" s="40">
        <v>1973</v>
      </c>
      <c r="E15" s="151" t="s">
        <v>11</v>
      </c>
      <c r="F15" s="68">
        <v>0.01693287037037037</v>
      </c>
      <c r="G15" s="18">
        <v>0.015983796296296295</v>
      </c>
      <c r="H15" s="41">
        <v>0.016354166666666666</v>
      </c>
      <c r="I15" s="41">
        <v>0.01664351851851852</v>
      </c>
      <c r="J15" s="41">
        <v>0.01702546296296296</v>
      </c>
      <c r="K15" s="69"/>
      <c r="L15" s="136">
        <f>F15+G15+H15+I15+J15+K15</f>
        <v>0.08293981481481481</v>
      </c>
      <c r="M15" s="76">
        <f t="shared" si="0"/>
        <v>0.016587962962962964</v>
      </c>
    </row>
    <row r="16" spans="1:13" ht="10.5" customHeight="1">
      <c r="A16" s="57">
        <v>11</v>
      </c>
      <c r="B16" s="129">
        <v>6</v>
      </c>
      <c r="C16" s="44" t="s">
        <v>31</v>
      </c>
      <c r="D16" s="43">
        <v>1951</v>
      </c>
      <c r="E16" s="151" t="s">
        <v>9</v>
      </c>
      <c r="F16" s="142">
        <v>0.01721064814814815</v>
      </c>
      <c r="G16" s="125">
        <v>0.017118055555555556</v>
      </c>
      <c r="H16" s="124">
        <v>0.01664351851851852</v>
      </c>
      <c r="I16" s="124">
        <v>0.016666666666666666</v>
      </c>
      <c r="J16" s="124">
        <v>0.017662037037037035</v>
      </c>
      <c r="K16" s="69">
        <v>0.01815972222222222</v>
      </c>
      <c r="L16" s="136">
        <f>F16+G16+H16+I16+J16</f>
        <v>0.08530092592592592</v>
      </c>
      <c r="M16" s="76">
        <f t="shared" si="0"/>
        <v>0.017060185185185185</v>
      </c>
    </row>
    <row r="17" spans="1:13" ht="10.5" customHeight="1">
      <c r="A17" s="57">
        <v>12</v>
      </c>
      <c r="B17" s="40">
        <v>5</v>
      </c>
      <c r="C17" s="44" t="s">
        <v>47</v>
      </c>
      <c r="D17" s="43">
        <v>1973</v>
      </c>
      <c r="E17" s="151" t="s">
        <v>9</v>
      </c>
      <c r="F17" s="68">
        <v>0.01659722222222222</v>
      </c>
      <c r="G17" s="18">
        <v>0.01726851851851852</v>
      </c>
      <c r="H17" s="41">
        <v>0.017465277777777777</v>
      </c>
      <c r="I17" s="41">
        <v>0.016701388888888887</v>
      </c>
      <c r="J17" s="41">
        <v>0.018310185185185186</v>
      </c>
      <c r="K17" s="69"/>
      <c r="L17" s="136">
        <f>F17+G17+H17+I17+J17+K17</f>
        <v>0.08634259259259258</v>
      </c>
      <c r="M17" s="76">
        <f t="shared" si="0"/>
        <v>0.017268518518518516</v>
      </c>
    </row>
    <row r="18" spans="1:13" s="19" customFormat="1" ht="10.5" customHeight="1">
      <c r="A18" s="57">
        <v>13</v>
      </c>
      <c r="B18" s="40">
        <v>5</v>
      </c>
      <c r="C18" s="39" t="s">
        <v>104</v>
      </c>
      <c r="D18" s="40">
        <v>1974</v>
      </c>
      <c r="E18" s="151" t="s">
        <v>11</v>
      </c>
      <c r="F18" s="104"/>
      <c r="G18" s="18">
        <v>0.01815972222222222</v>
      </c>
      <c r="H18" s="41">
        <v>0.01673611111111111</v>
      </c>
      <c r="I18" s="41">
        <v>0.016886574074074075</v>
      </c>
      <c r="J18" s="41">
        <v>0.01758101851851852</v>
      </c>
      <c r="K18" s="69">
        <v>0.01826388888888889</v>
      </c>
      <c r="L18" s="136">
        <f>F18+G18+H18+I18+J18+K18</f>
        <v>0.08762731481481481</v>
      </c>
      <c r="M18" s="76">
        <f t="shared" si="0"/>
        <v>0.01752546296296296</v>
      </c>
    </row>
    <row r="19" spans="1:13" ht="10.5" customHeight="1">
      <c r="A19" s="57">
        <v>14</v>
      </c>
      <c r="B19" s="16">
        <v>5</v>
      </c>
      <c r="C19" s="23" t="s">
        <v>44</v>
      </c>
      <c r="D19" s="24">
        <v>1963</v>
      </c>
      <c r="E19" s="152" t="s">
        <v>11</v>
      </c>
      <c r="F19" s="68">
        <v>0.01681712962962963</v>
      </c>
      <c r="G19" s="17">
        <v>0.01685185185185185</v>
      </c>
      <c r="H19" s="17"/>
      <c r="I19" s="17">
        <v>0.016909722222222225</v>
      </c>
      <c r="J19" s="17">
        <v>0.018252314814814815</v>
      </c>
      <c r="K19" s="72">
        <v>0.01880787037037037</v>
      </c>
      <c r="L19" s="136">
        <f>F19+G19+H19+I19+J19+K19</f>
        <v>0.0876388888888889</v>
      </c>
      <c r="M19" s="76">
        <f t="shared" si="0"/>
        <v>0.01752777777777778</v>
      </c>
    </row>
    <row r="20" spans="1:13" ht="10.5" customHeight="1" thickBot="1">
      <c r="A20" s="165">
        <v>15</v>
      </c>
      <c r="B20" s="177">
        <v>6</v>
      </c>
      <c r="C20" s="178" t="s">
        <v>49</v>
      </c>
      <c r="D20" s="179">
        <v>1946</v>
      </c>
      <c r="E20" s="180" t="s">
        <v>9</v>
      </c>
      <c r="F20" s="166">
        <v>0.018969907407407408</v>
      </c>
      <c r="G20" s="181">
        <v>0.017743055555555557</v>
      </c>
      <c r="H20" s="182">
        <v>0.017858796296296296</v>
      </c>
      <c r="I20" s="182">
        <v>0.017951388888888888</v>
      </c>
      <c r="J20" s="182">
        <v>0.01875</v>
      </c>
      <c r="K20" s="183">
        <v>0.018761574074074073</v>
      </c>
      <c r="L20" s="167">
        <f>G20+H20+I20+J20+K20</f>
        <v>0.09106481481481482</v>
      </c>
      <c r="M20" s="174">
        <f t="shared" si="0"/>
        <v>0.018212962962962966</v>
      </c>
    </row>
    <row r="21" spans="1:13" ht="10.5" customHeight="1">
      <c r="A21" s="49">
        <v>16</v>
      </c>
      <c r="B21" s="50">
        <v>4</v>
      </c>
      <c r="C21" s="171" t="s">
        <v>39</v>
      </c>
      <c r="D21" s="50">
        <v>1992</v>
      </c>
      <c r="E21" s="149" t="s">
        <v>7</v>
      </c>
      <c r="F21" s="77">
        <v>0.016481481481481482</v>
      </c>
      <c r="G21" s="122">
        <v>0.01486111111111111</v>
      </c>
      <c r="H21" s="52">
        <v>0.013900462962962962</v>
      </c>
      <c r="I21" s="52">
        <v>0.014259259259259261</v>
      </c>
      <c r="J21" s="52"/>
      <c r="K21" s="101"/>
      <c r="L21" s="170">
        <f>F21+G21+H21+I21+J21+K21</f>
        <v>0.05950231481481481</v>
      </c>
      <c r="M21" s="31">
        <f>L21/4</f>
        <v>0.014875578703703703</v>
      </c>
    </row>
    <row r="22" spans="1:13" s="19" customFormat="1" ht="10.5" customHeight="1">
      <c r="A22" s="57">
        <v>17</v>
      </c>
      <c r="B22" s="40">
        <v>4</v>
      </c>
      <c r="C22" s="39" t="s">
        <v>41</v>
      </c>
      <c r="D22" s="40">
        <v>1959</v>
      </c>
      <c r="E22" s="151" t="s">
        <v>11</v>
      </c>
      <c r="F22" s="104"/>
      <c r="G22" s="18"/>
      <c r="H22" s="41">
        <v>0.0165625</v>
      </c>
      <c r="I22" s="41">
        <v>0.016041666666666666</v>
      </c>
      <c r="J22" s="41">
        <v>0.016122685185185184</v>
      </c>
      <c r="K22" s="69">
        <v>0.015474537037037038</v>
      </c>
      <c r="L22" s="136">
        <f>F22+G22+H22+I22+J22+K22</f>
        <v>0.06420138888888889</v>
      </c>
      <c r="M22" s="76">
        <f aca="true" t="shared" si="1" ref="M22:M30">L22/4</f>
        <v>0.016050347222222223</v>
      </c>
    </row>
    <row r="23" spans="1:13" ht="10.5" customHeight="1">
      <c r="A23" s="57">
        <v>18</v>
      </c>
      <c r="B23" s="16">
        <v>4</v>
      </c>
      <c r="C23" s="23" t="s">
        <v>45</v>
      </c>
      <c r="D23" s="24">
        <v>1965</v>
      </c>
      <c r="E23" s="152" t="s">
        <v>11</v>
      </c>
      <c r="F23" s="68">
        <v>0.015972222222222224</v>
      </c>
      <c r="G23" s="18">
        <v>0.015902777777777776</v>
      </c>
      <c r="H23" s="18"/>
      <c r="I23" s="18">
        <v>0.016296296296296295</v>
      </c>
      <c r="J23" s="18"/>
      <c r="K23" s="70">
        <v>0.017766203703703704</v>
      </c>
      <c r="L23" s="136">
        <f>F23+G23+H23+I23+J23+K23</f>
        <v>0.0659375</v>
      </c>
      <c r="M23" s="76">
        <f t="shared" si="1"/>
        <v>0.016484375</v>
      </c>
    </row>
    <row r="24" spans="1:13" s="19" customFormat="1" ht="10.5" customHeight="1">
      <c r="A24" s="57">
        <v>19</v>
      </c>
      <c r="B24" s="40">
        <v>4</v>
      </c>
      <c r="C24" s="39" t="s">
        <v>103</v>
      </c>
      <c r="D24" s="40">
        <v>1986</v>
      </c>
      <c r="E24" s="151" t="s">
        <v>11</v>
      </c>
      <c r="F24" s="68">
        <v>0.017719907407407406</v>
      </c>
      <c r="G24" s="18">
        <v>0.01693287037037037</v>
      </c>
      <c r="H24" s="41">
        <v>0.01671296296296296</v>
      </c>
      <c r="I24" s="41">
        <v>0.01678240740740741</v>
      </c>
      <c r="J24" s="41"/>
      <c r="K24" s="69"/>
      <c r="L24" s="136">
        <f>F24+G24+H24+I24+J24+K24</f>
        <v>0.06814814814814815</v>
      </c>
      <c r="M24" s="76">
        <f t="shared" si="1"/>
        <v>0.017037037037037038</v>
      </c>
    </row>
    <row r="25" spans="1:13" ht="10.5" customHeight="1">
      <c r="A25" s="57">
        <v>20</v>
      </c>
      <c r="B25" s="40">
        <v>4</v>
      </c>
      <c r="C25" s="44" t="s">
        <v>48</v>
      </c>
      <c r="D25" s="43">
        <v>1957</v>
      </c>
      <c r="E25" s="151" t="s">
        <v>9</v>
      </c>
      <c r="F25" s="103"/>
      <c r="G25" s="58">
        <v>0.016493055555555556</v>
      </c>
      <c r="H25" s="41">
        <v>0.017291666666666667</v>
      </c>
      <c r="I25" s="41">
        <v>0.016550925925925924</v>
      </c>
      <c r="J25" s="41">
        <v>0.01866898148148148</v>
      </c>
      <c r="K25" s="69"/>
      <c r="L25" s="136">
        <f>F25+G25+H25+I25+J25+K25</f>
        <v>0.06900462962962962</v>
      </c>
      <c r="M25" s="76">
        <f t="shared" si="1"/>
        <v>0.017251157407407406</v>
      </c>
    </row>
    <row r="26" spans="1:13" ht="10.5" customHeight="1">
      <c r="A26" s="57">
        <v>21</v>
      </c>
      <c r="B26" s="16">
        <v>4</v>
      </c>
      <c r="C26" s="21" t="s">
        <v>32</v>
      </c>
      <c r="D26" s="20">
        <v>1974</v>
      </c>
      <c r="E26" s="153" t="s">
        <v>9</v>
      </c>
      <c r="F26" s="68">
        <v>0.01747685185185185</v>
      </c>
      <c r="G26" s="18">
        <v>0.018090277777777778</v>
      </c>
      <c r="H26" s="18"/>
      <c r="I26" s="18"/>
      <c r="J26" s="18">
        <v>0.021238425925925924</v>
      </c>
      <c r="K26" s="144">
        <v>0.020104166666666666</v>
      </c>
      <c r="L26" s="136">
        <f>F26+G26+H26+I26+J26+K26</f>
        <v>0.07690972222222223</v>
      </c>
      <c r="M26" s="76">
        <f t="shared" si="1"/>
        <v>0.019227430555555557</v>
      </c>
    </row>
    <row r="27" spans="1:13" ht="10.5" customHeight="1">
      <c r="A27" s="57">
        <v>22</v>
      </c>
      <c r="B27" s="16">
        <v>4</v>
      </c>
      <c r="C27" s="47" t="s">
        <v>36</v>
      </c>
      <c r="D27" s="16">
        <v>1942</v>
      </c>
      <c r="E27" s="153" t="s">
        <v>9</v>
      </c>
      <c r="F27" s="68">
        <v>0.0190625</v>
      </c>
      <c r="G27" s="18">
        <v>0.019849537037037037</v>
      </c>
      <c r="H27" s="18"/>
      <c r="I27" s="18">
        <v>0.02065972222222222</v>
      </c>
      <c r="J27" s="18"/>
      <c r="K27" s="144">
        <v>0.021666666666666667</v>
      </c>
      <c r="L27" s="136">
        <f>F27+G27+H27+I27+J27+K27</f>
        <v>0.08123842592592592</v>
      </c>
      <c r="M27" s="76">
        <f t="shared" si="1"/>
        <v>0.02030960648148148</v>
      </c>
    </row>
    <row r="28" spans="1:13" ht="10.5" customHeight="1">
      <c r="A28" s="57">
        <v>23</v>
      </c>
      <c r="B28" s="16">
        <v>4</v>
      </c>
      <c r="C28" s="47" t="s">
        <v>62</v>
      </c>
      <c r="D28" s="16">
        <v>1958</v>
      </c>
      <c r="E28" s="153" t="s">
        <v>9</v>
      </c>
      <c r="F28" s="68">
        <v>0.025196759259259256</v>
      </c>
      <c r="G28" s="18">
        <v>0.01972222222222222</v>
      </c>
      <c r="H28" s="18"/>
      <c r="I28" s="18"/>
      <c r="J28" s="18">
        <v>0.01986111111111111</v>
      </c>
      <c r="K28" s="144">
        <v>0.020694444444444446</v>
      </c>
      <c r="L28" s="136">
        <f>F28+G28+H28+I28+J28+K28</f>
        <v>0.08547453703703703</v>
      </c>
      <c r="M28" s="76">
        <f t="shared" si="1"/>
        <v>0.021368634259259257</v>
      </c>
    </row>
    <row r="29" spans="1:13" ht="10.5" customHeight="1">
      <c r="A29" s="57">
        <v>24</v>
      </c>
      <c r="B29" s="40">
        <v>4</v>
      </c>
      <c r="C29" s="42" t="s">
        <v>38</v>
      </c>
      <c r="D29" s="40">
        <v>1934</v>
      </c>
      <c r="E29" s="151" t="s">
        <v>11</v>
      </c>
      <c r="F29" s="68">
        <v>0.024652777777777777</v>
      </c>
      <c r="G29" s="18">
        <v>0.02534722222222222</v>
      </c>
      <c r="H29" s="41">
        <v>0.024930555555555553</v>
      </c>
      <c r="I29" s="41">
        <v>0.02528935185185185</v>
      </c>
      <c r="J29" s="41"/>
      <c r="K29" s="69"/>
      <c r="L29" s="136">
        <f>F29+G29+H29+I29+J29+K29</f>
        <v>0.10021990740740741</v>
      </c>
      <c r="M29" s="76">
        <f t="shared" si="1"/>
        <v>0.025054976851851853</v>
      </c>
    </row>
    <row r="30" spans="1:13" ht="10.5" customHeight="1" thickBot="1">
      <c r="A30" s="53">
        <v>25</v>
      </c>
      <c r="B30" s="54">
        <v>4</v>
      </c>
      <c r="C30" s="55" t="s">
        <v>37</v>
      </c>
      <c r="D30" s="54">
        <v>1943</v>
      </c>
      <c r="E30" s="184" t="s">
        <v>11</v>
      </c>
      <c r="F30" s="106"/>
      <c r="G30" s="34">
        <v>0.02423611111111111</v>
      </c>
      <c r="H30" s="56">
        <v>0.026168981481481477</v>
      </c>
      <c r="I30" s="56"/>
      <c r="J30" s="56">
        <v>0.026574074074074073</v>
      </c>
      <c r="K30" s="102">
        <v>0.02542824074074074</v>
      </c>
      <c r="L30" s="137">
        <f>F30+G30+H30+I30+J30+K30</f>
        <v>0.10240740740740739</v>
      </c>
      <c r="M30" s="185">
        <f t="shared" si="1"/>
        <v>0.025601851851851848</v>
      </c>
    </row>
    <row r="31" spans="1:13" ht="10.5" customHeight="1">
      <c r="A31" s="49">
        <v>26</v>
      </c>
      <c r="B31" s="36">
        <v>3</v>
      </c>
      <c r="C31" s="90" t="s">
        <v>65</v>
      </c>
      <c r="D31" s="91">
        <v>1989</v>
      </c>
      <c r="E31" s="175" t="s">
        <v>11</v>
      </c>
      <c r="F31" s="77">
        <v>0.012592592592592593</v>
      </c>
      <c r="G31" s="92"/>
      <c r="H31" s="92"/>
      <c r="I31" s="92">
        <v>0.012465277777777777</v>
      </c>
      <c r="J31" s="92">
        <v>0.013402777777777777</v>
      </c>
      <c r="K31" s="105"/>
      <c r="L31" s="170">
        <f>F31+G31+H31+I31+J31+K31</f>
        <v>0.03846064814814815</v>
      </c>
      <c r="M31" s="31">
        <f>L31/3</f>
        <v>0.012820216049382716</v>
      </c>
    </row>
    <row r="32" spans="1:13" s="19" customFormat="1" ht="10.5" customHeight="1">
      <c r="A32" s="57">
        <v>27</v>
      </c>
      <c r="B32" s="40">
        <v>3</v>
      </c>
      <c r="C32" s="39" t="s">
        <v>6</v>
      </c>
      <c r="D32" s="40">
        <v>1987</v>
      </c>
      <c r="E32" s="150" t="s">
        <v>7</v>
      </c>
      <c r="F32" s="68">
        <v>0.013136574074074077</v>
      </c>
      <c r="G32" s="18"/>
      <c r="H32" s="41">
        <v>0.013125</v>
      </c>
      <c r="I32" s="41"/>
      <c r="J32" s="41"/>
      <c r="K32" s="69">
        <v>0.014050925925925927</v>
      </c>
      <c r="L32" s="136">
        <f>F32+G32+H32+I32+J32+K32</f>
        <v>0.0403125</v>
      </c>
      <c r="M32" s="32">
        <f aca="true" t="shared" si="2" ref="M32:M53">L32/3</f>
        <v>0.0134375</v>
      </c>
    </row>
    <row r="33" spans="1:13" s="19" customFormat="1" ht="10.5" customHeight="1">
      <c r="A33" s="57">
        <v>28</v>
      </c>
      <c r="B33" s="40">
        <v>3</v>
      </c>
      <c r="C33" s="42" t="s">
        <v>15</v>
      </c>
      <c r="D33" s="40">
        <v>1967</v>
      </c>
      <c r="E33" s="151" t="s">
        <v>9</v>
      </c>
      <c r="F33" s="68">
        <v>0.01357638888888889</v>
      </c>
      <c r="G33" s="18"/>
      <c r="H33" s="41">
        <v>0.013587962962962963</v>
      </c>
      <c r="I33" s="41">
        <v>0.013599537037037037</v>
      </c>
      <c r="J33" s="41"/>
      <c r="K33" s="69"/>
      <c r="L33" s="136">
        <f>F33+G33+H33+I33+J33+K33</f>
        <v>0.04076388888888889</v>
      </c>
      <c r="M33" s="32">
        <f t="shared" si="2"/>
        <v>0.013587962962962963</v>
      </c>
    </row>
    <row r="34" spans="1:13" s="19" customFormat="1" ht="10.5" customHeight="1">
      <c r="A34" s="57">
        <v>29</v>
      </c>
      <c r="B34" s="40">
        <v>3</v>
      </c>
      <c r="C34" s="39" t="s">
        <v>94</v>
      </c>
      <c r="D34" s="40">
        <v>1965</v>
      </c>
      <c r="E34" s="151" t="s">
        <v>89</v>
      </c>
      <c r="F34" s="104"/>
      <c r="G34" s="18">
        <v>0.01392361111111111</v>
      </c>
      <c r="H34" s="41">
        <v>0.013854166666666666</v>
      </c>
      <c r="I34" s="41">
        <v>0.013842592592592594</v>
      </c>
      <c r="J34" s="41"/>
      <c r="K34" s="69"/>
      <c r="L34" s="136">
        <f>F34+G34+H34+I34+J34+K34</f>
        <v>0.04162037037037037</v>
      </c>
      <c r="M34" s="32">
        <f t="shared" si="2"/>
        <v>0.013873456790123457</v>
      </c>
    </row>
    <row r="35" spans="1:13" s="19" customFormat="1" ht="10.5" customHeight="1">
      <c r="A35" s="57">
        <v>30</v>
      </c>
      <c r="B35" s="40">
        <v>3</v>
      </c>
      <c r="C35" s="42" t="s">
        <v>55</v>
      </c>
      <c r="D35" s="43">
        <v>1986</v>
      </c>
      <c r="E35" s="155" t="s">
        <v>7</v>
      </c>
      <c r="F35" s="104"/>
      <c r="G35" s="18">
        <v>0.014756944444444446</v>
      </c>
      <c r="H35" s="41">
        <v>0.014097222222222221</v>
      </c>
      <c r="I35" s="41">
        <v>0.014085648148148151</v>
      </c>
      <c r="J35" s="41"/>
      <c r="K35" s="69"/>
      <c r="L35" s="136">
        <f>F35+G35+H35+I35+J35+K35</f>
        <v>0.04293981481481482</v>
      </c>
      <c r="M35" s="32">
        <f t="shared" si="2"/>
        <v>0.014313271604938274</v>
      </c>
    </row>
    <row r="36" spans="1:13" s="19" customFormat="1" ht="10.5" customHeight="1">
      <c r="A36" s="57">
        <v>31</v>
      </c>
      <c r="B36" s="40">
        <v>3</v>
      </c>
      <c r="C36" s="39" t="s">
        <v>16</v>
      </c>
      <c r="D36" s="40">
        <v>1990</v>
      </c>
      <c r="E36" s="150" t="s">
        <v>7</v>
      </c>
      <c r="F36" s="68">
        <v>0.014247685185185184</v>
      </c>
      <c r="G36" s="18"/>
      <c r="H36" s="41">
        <v>0.014490740740740742</v>
      </c>
      <c r="I36" s="41">
        <v>0.014293981481481482</v>
      </c>
      <c r="J36" s="41"/>
      <c r="K36" s="69"/>
      <c r="L36" s="136">
        <f>F36+G36+H36+I36+J36+K36</f>
        <v>0.04303240740740741</v>
      </c>
      <c r="M36" s="32">
        <f t="shared" si="2"/>
        <v>0.014344135802469135</v>
      </c>
    </row>
    <row r="37" spans="1:13" s="19" customFormat="1" ht="10.5" customHeight="1">
      <c r="A37" s="57">
        <v>32</v>
      </c>
      <c r="B37" s="16">
        <v>3</v>
      </c>
      <c r="C37" s="88" t="s">
        <v>180</v>
      </c>
      <c r="D37" s="61">
        <v>1971</v>
      </c>
      <c r="E37" s="156" t="s">
        <v>179</v>
      </c>
      <c r="F37" s="103"/>
      <c r="G37" s="18"/>
      <c r="H37" s="18"/>
      <c r="I37" s="80">
        <v>0.014571759259259258</v>
      </c>
      <c r="J37" s="118">
        <v>0.01480324074074074</v>
      </c>
      <c r="K37" s="145">
        <v>0.013796296296296298</v>
      </c>
      <c r="L37" s="136">
        <f>F37+G37+H37+I37+J37+K37</f>
        <v>0.0431712962962963</v>
      </c>
      <c r="M37" s="32">
        <f t="shared" si="2"/>
        <v>0.014390432098765433</v>
      </c>
    </row>
    <row r="38" spans="1:13" s="19" customFormat="1" ht="10.5" customHeight="1">
      <c r="A38" s="57">
        <v>33</v>
      </c>
      <c r="B38" s="16">
        <v>3</v>
      </c>
      <c r="C38" s="22" t="s">
        <v>14</v>
      </c>
      <c r="D38" s="16">
        <v>1963</v>
      </c>
      <c r="E38" s="153" t="s">
        <v>7</v>
      </c>
      <c r="F38" s="68">
        <v>0.013935185185185184</v>
      </c>
      <c r="G38" s="18"/>
      <c r="H38" s="18"/>
      <c r="I38" s="18">
        <v>0.014027777777777778</v>
      </c>
      <c r="J38" s="18"/>
      <c r="K38" s="144">
        <v>0.015578703703703704</v>
      </c>
      <c r="L38" s="136">
        <f>F38+G38+H38+I38+J38+K38</f>
        <v>0.043541666666666666</v>
      </c>
      <c r="M38" s="32">
        <f t="shared" si="2"/>
        <v>0.014513888888888889</v>
      </c>
    </row>
    <row r="39" spans="1:13" s="19" customFormat="1" ht="10.5" customHeight="1">
      <c r="A39" s="57">
        <v>34</v>
      </c>
      <c r="B39" s="40">
        <v>3</v>
      </c>
      <c r="C39" s="39" t="s">
        <v>96</v>
      </c>
      <c r="D39" s="40">
        <v>1992</v>
      </c>
      <c r="E39" s="151" t="s">
        <v>46</v>
      </c>
      <c r="F39" s="68"/>
      <c r="G39" s="17">
        <v>0.014502314814814815</v>
      </c>
      <c r="H39" s="41">
        <v>0.014583333333333332</v>
      </c>
      <c r="I39" s="41">
        <v>0.01462962962962963</v>
      </c>
      <c r="J39" s="41"/>
      <c r="K39" s="69"/>
      <c r="L39" s="136">
        <f>F39+G39+H39+I39+J39+K39</f>
        <v>0.043715277777777777</v>
      </c>
      <c r="M39" s="32">
        <f t="shared" si="2"/>
        <v>0.014571759259259258</v>
      </c>
    </row>
    <row r="40" spans="1:13" ht="10.5" customHeight="1">
      <c r="A40" s="57">
        <v>35</v>
      </c>
      <c r="B40" s="40">
        <v>3</v>
      </c>
      <c r="C40" s="44" t="s">
        <v>66</v>
      </c>
      <c r="D40" s="43">
        <v>1972</v>
      </c>
      <c r="E40" s="151" t="s">
        <v>9</v>
      </c>
      <c r="F40" s="68"/>
      <c r="G40" s="17"/>
      <c r="H40" s="41">
        <v>0.014675925925925926</v>
      </c>
      <c r="I40" s="41">
        <v>0.014814814814814814</v>
      </c>
      <c r="J40" s="41">
        <v>0.015127314814814816</v>
      </c>
      <c r="K40" s="69"/>
      <c r="L40" s="136">
        <f>F40+G40+H40+I40+J40+K40</f>
        <v>0.04461805555555556</v>
      </c>
      <c r="M40" s="32">
        <f t="shared" si="2"/>
        <v>0.014872685185185185</v>
      </c>
    </row>
    <row r="41" spans="1:13" s="19" customFormat="1" ht="10.5" customHeight="1">
      <c r="A41" s="57">
        <v>36</v>
      </c>
      <c r="B41" s="16">
        <v>3</v>
      </c>
      <c r="C41" s="85" t="s">
        <v>177</v>
      </c>
      <c r="D41" s="84">
        <v>1981</v>
      </c>
      <c r="E41" s="157" t="s">
        <v>11</v>
      </c>
      <c r="F41" s="103"/>
      <c r="G41" s="18"/>
      <c r="H41" s="18"/>
      <c r="I41" s="80">
        <v>0.015127314814814816</v>
      </c>
      <c r="J41" s="118">
        <v>0.014652777777777778</v>
      </c>
      <c r="K41" s="145">
        <v>0.014988425925925926</v>
      </c>
      <c r="L41" s="136">
        <f>F41+G41+H41+I41+J41+K41</f>
        <v>0.04476851851851852</v>
      </c>
      <c r="M41" s="32">
        <f t="shared" si="2"/>
        <v>0.01492283950617284</v>
      </c>
    </row>
    <row r="42" spans="1:13" s="19" customFormat="1" ht="10.5" customHeight="1">
      <c r="A42" s="57">
        <v>37</v>
      </c>
      <c r="B42" s="16">
        <v>3</v>
      </c>
      <c r="C42" s="21" t="s">
        <v>20</v>
      </c>
      <c r="D42" s="20">
        <v>1963</v>
      </c>
      <c r="E42" s="153" t="s">
        <v>21</v>
      </c>
      <c r="F42" s="68">
        <v>0.015185185185185185</v>
      </c>
      <c r="G42" s="18">
        <v>0.014710648148148148</v>
      </c>
      <c r="H42" s="18"/>
      <c r="I42" s="18">
        <v>0.015162037037037036</v>
      </c>
      <c r="J42" s="18"/>
      <c r="K42" s="70"/>
      <c r="L42" s="136">
        <f>F42+G42+H42+I42+J42+K42</f>
        <v>0.04505787037037037</v>
      </c>
      <c r="M42" s="32">
        <f t="shared" si="2"/>
        <v>0.015019290123456791</v>
      </c>
    </row>
    <row r="43" spans="1:13" s="19" customFormat="1" ht="10.5" customHeight="1">
      <c r="A43" s="57">
        <v>38</v>
      </c>
      <c r="B43" s="40">
        <v>3</v>
      </c>
      <c r="C43" s="39" t="s">
        <v>42</v>
      </c>
      <c r="D43" s="40">
        <v>1966</v>
      </c>
      <c r="E43" s="150" t="s">
        <v>9</v>
      </c>
      <c r="F43" s="68">
        <v>0.015462962962962963</v>
      </c>
      <c r="G43" s="58">
        <v>0.015439814814814816</v>
      </c>
      <c r="H43" s="41">
        <v>0.015439814814814816</v>
      </c>
      <c r="I43" s="41"/>
      <c r="J43" s="41"/>
      <c r="K43" s="69"/>
      <c r="L43" s="136">
        <f>F43+G43+H43+I43+J43+K43</f>
        <v>0.046342592592592595</v>
      </c>
      <c r="M43" s="32">
        <f t="shared" si="2"/>
        <v>0.015447530864197532</v>
      </c>
    </row>
    <row r="44" spans="1:13" s="19" customFormat="1" ht="10.5" customHeight="1">
      <c r="A44" s="57">
        <v>39</v>
      </c>
      <c r="B44" s="40">
        <v>3</v>
      </c>
      <c r="C44" s="44" t="s">
        <v>60</v>
      </c>
      <c r="D44" s="43">
        <v>1975</v>
      </c>
      <c r="E44" s="158" t="s">
        <v>61</v>
      </c>
      <c r="F44" s="68">
        <v>0.015810185185185184</v>
      </c>
      <c r="G44" s="18"/>
      <c r="H44" s="41">
        <v>0.016296296296296295</v>
      </c>
      <c r="I44" s="41">
        <v>0.016087962962962964</v>
      </c>
      <c r="J44" s="41"/>
      <c r="K44" s="69"/>
      <c r="L44" s="136">
        <f>F44+G44+H44+I44+J44+K44</f>
        <v>0.04819444444444444</v>
      </c>
      <c r="M44" s="32">
        <f t="shared" si="2"/>
        <v>0.016064814814814813</v>
      </c>
    </row>
    <row r="45" spans="1:13" ht="10.5" customHeight="1">
      <c r="A45" s="57">
        <v>40</v>
      </c>
      <c r="B45" s="40">
        <v>3</v>
      </c>
      <c r="C45" s="39" t="s">
        <v>93</v>
      </c>
      <c r="D45" s="40">
        <v>1960</v>
      </c>
      <c r="E45" s="150" t="s">
        <v>11</v>
      </c>
      <c r="F45" s="104"/>
      <c r="G45" s="18">
        <v>0.016412037037037037</v>
      </c>
      <c r="H45" s="41">
        <v>0.016377314814814813</v>
      </c>
      <c r="I45" s="41">
        <v>0.016122685185185184</v>
      </c>
      <c r="J45" s="41"/>
      <c r="K45" s="69"/>
      <c r="L45" s="136">
        <f>F45+G45+H45+I45+J45+K45</f>
        <v>0.04891203703703703</v>
      </c>
      <c r="M45" s="32">
        <f t="shared" si="2"/>
        <v>0.01630401234567901</v>
      </c>
    </row>
    <row r="46" spans="1:13" s="19" customFormat="1" ht="10.5" customHeight="1">
      <c r="A46" s="57">
        <v>41</v>
      </c>
      <c r="B46" s="16">
        <v>3</v>
      </c>
      <c r="C46" s="23" t="s">
        <v>125</v>
      </c>
      <c r="D46" s="24">
        <v>1986</v>
      </c>
      <c r="E46" s="152" t="s">
        <v>59</v>
      </c>
      <c r="F46" s="68">
        <v>0.015729166666666666</v>
      </c>
      <c r="G46" s="18"/>
      <c r="H46" s="18"/>
      <c r="I46" s="18"/>
      <c r="J46" s="18">
        <v>0.017060185185185185</v>
      </c>
      <c r="K46" s="144">
        <v>0.016469907407407405</v>
      </c>
      <c r="L46" s="136">
        <f>F46+G46+H46+I46+J46+K46</f>
        <v>0.04925925925925925</v>
      </c>
      <c r="M46" s="32">
        <f t="shared" si="2"/>
        <v>0.016419753086419752</v>
      </c>
    </row>
    <row r="47" spans="1:13" s="19" customFormat="1" ht="10.5" customHeight="1">
      <c r="A47" s="57">
        <v>42</v>
      </c>
      <c r="B47" s="40">
        <v>3</v>
      </c>
      <c r="C47" s="39" t="s">
        <v>148</v>
      </c>
      <c r="D47" s="40">
        <v>1959</v>
      </c>
      <c r="E47" s="150" t="s">
        <v>11</v>
      </c>
      <c r="F47" s="104"/>
      <c r="G47" s="18">
        <v>0.01659722222222222</v>
      </c>
      <c r="H47" s="41">
        <v>0.016458333333333332</v>
      </c>
      <c r="I47" s="41">
        <v>0.01769675925925926</v>
      </c>
      <c r="J47" s="41"/>
      <c r="K47" s="69"/>
      <c r="L47" s="136">
        <f>F47+G47+H47+I47+J47+K47</f>
        <v>0.05075231481481481</v>
      </c>
      <c r="M47" s="32">
        <f t="shared" si="2"/>
        <v>0.016917438271604936</v>
      </c>
    </row>
    <row r="48" spans="1:13" ht="10.5" customHeight="1">
      <c r="A48" s="57">
        <v>43</v>
      </c>
      <c r="B48" s="40">
        <v>3</v>
      </c>
      <c r="C48" s="45" t="s">
        <v>74</v>
      </c>
      <c r="D48" s="46">
        <v>1973</v>
      </c>
      <c r="E48" s="150" t="s">
        <v>11</v>
      </c>
      <c r="F48" s="68">
        <v>0.01815972222222222</v>
      </c>
      <c r="G48" s="18">
        <v>0.019375</v>
      </c>
      <c r="H48" s="41">
        <v>0.019884259259259258</v>
      </c>
      <c r="I48" s="41"/>
      <c r="J48" s="41"/>
      <c r="K48" s="69"/>
      <c r="L48" s="136">
        <f>F48+G48+H48+I48+J48+K48</f>
        <v>0.057418981481481474</v>
      </c>
      <c r="M48" s="32">
        <f t="shared" si="2"/>
        <v>0.01913966049382716</v>
      </c>
    </row>
    <row r="49" spans="1:13" s="19" customFormat="1" ht="10.5" customHeight="1">
      <c r="A49" s="57">
        <v>44</v>
      </c>
      <c r="B49" s="16">
        <v>3</v>
      </c>
      <c r="C49" s="23" t="s">
        <v>51</v>
      </c>
      <c r="D49" s="24">
        <v>1964</v>
      </c>
      <c r="E49" s="152" t="s">
        <v>52</v>
      </c>
      <c r="F49" s="68">
        <v>0.019594907407407405</v>
      </c>
      <c r="G49" s="18">
        <v>0.018414351851851852</v>
      </c>
      <c r="H49" s="18"/>
      <c r="I49" s="18"/>
      <c r="J49" s="18">
        <v>0.020324074074074074</v>
      </c>
      <c r="K49" s="144"/>
      <c r="L49" s="136">
        <f>F49+G49+H49+I49+J49+K49</f>
        <v>0.058333333333333334</v>
      </c>
      <c r="M49" s="32">
        <f t="shared" si="2"/>
        <v>0.019444444444444445</v>
      </c>
    </row>
    <row r="50" spans="1:13" s="19" customFormat="1" ht="10.5" customHeight="1">
      <c r="A50" s="57">
        <v>45</v>
      </c>
      <c r="B50" s="16">
        <v>3</v>
      </c>
      <c r="C50" s="47" t="s">
        <v>34</v>
      </c>
      <c r="D50" s="16">
        <v>1943</v>
      </c>
      <c r="E50" s="153" t="s">
        <v>9</v>
      </c>
      <c r="F50" s="68">
        <v>0.01869212962962963</v>
      </c>
      <c r="G50" s="17"/>
      <c r="H50" s="17"/>
      <c r="I50" s="17">
        <v>0.020277777777777777</v>
      </c>
      <c r="J50" s="17">
        <v>0.020972222222222222</v>
      </c>
      <c r="K50" s="69"/>
      <c r="L50" s="136">
        <f>F50+G50+H50+I50+J50+K50</f>
        <v>0.05994212962962964</v>
      </c>
      <c r="M50" s="32">
        <f t="shared" si="2"/>
        <v>0.019980709876543212</v>
      </c>
    </row>
    <row r="51" spans="1:13" s="19" customFormat="1" ht="10.5" customHeight="1">
      <c r="A51" s="57">
        <v>46</v>
      </c>
      <c r="B51" s="16">
        <v>3</v>
      </c>
      <c r="C51" s="47" t="s">
        <v>53</v>
      </c>
      <c r="D51" s="16">
        <v>1950</v>
      </c>
      <c r="E51" s="153" t="s">
        <v>9</v>
      </c>
      <c r="F51" s="68">
        <v>0.025196759259259256</v>
      </c>
      <c r="G51" s="18">
        <v>0.017685185185185182</v>
      </c>
      <c r="H51" s="18"/>
      <c r="I51" s="18"/>
      <c r="J51" s="18"/>
      <c r="K51" s="70">
        <v>0.018854166666666665</v>
      </c>
      <c r="L51" s="136">
        <f>F51+G51+H51+I51+J51+K51</f>
        <v>0.0617361111111111</v>
      </c>
      <c r="M51" s="32">
        <f t="shared" si="2"/>
        <v>0.0205787037037037</v>
      </c>
    </row>
    <row r="52" spans="1:13" s="19" customFormat="1" ht="10.5" customHeight="1">
      <c r="A52" s="57">
        <v>47</v>
      </c>
      <c r="B52" s="16">
        <v>3</v>
      </c>
      <c r="C52" s="23" t="s">
        <v>90</v>
      </c>
      <c r="D52" s="24">
        <v>1964</v>
      </c>
      <c r="E52" s="152" t="s">
        <v>52</v>
      </c>
      <c r="F52" s="68">
        <v>0.0209375</v>
      </c>
      <c r="G52" s="17">
        <v>0.020810185185185185</v>
      </c>
      <c r="H52" s="17"/>
      <c r="I52" s="17"/>
      <c r="J52" s="17">
        <v>0.022164351851851852</v>
      </c>
      <c r="K52" s="69"/>
      <c r="L52" s="136">
        <f>F52+G52+H52+I52+J52+K52</f>
        <v>0.06391203703703704</v>
      </c>
      <c r="M52" s="32">
        <f t="shared" si="2"/>
        <v>0.021304012345679014</v>
      </c>
    </row>
    <row r="53" spans="1:13" s="19" customFormat="1" ht="10.5" customHeight="1" thickBot="1">
      <c r="A53" s="53">
        <v>48</v>
      </c>
      <c r="B53" s="54">
        <v>3</v>
      </c>
      <c r="C53" s="55" t="s">
        <v>64</v>
      </c>
      <c r="D53" s="54">
        <v>1953</v>
      </c>
      <c r="E53" s="176" t="s">
        <v>11</v>
      </c>
      <c r="F53" s="106"/>
      <c r="G53" s="34"/>
      <c r="H53" s="56">
        <v>0.026180555555555558</v>
      </c>
      <c r="I53" s="56">
        <v>0.019363425925925926</v>
      </c>
      <c r="J53" s="56">
        <v>0.026574074074074073</v>
      </c>
      <c r="K53" s="102"/>
      <c r="L53" s="137">
        <f>F53+G53+H53+I53+J53+K53</f>
        <v>0.07211805555555556</v>
      </c>
      <c r="M53" s="35">
        <f t="shared" si="2"/>
        <v>0.024039351851851853</v>
      </c>
    </row>
    <row r="54" spans="1:13" s="19" customFormat="1" ht="10.5" customHeight="1">
      <c r="A54" s="49">
        <v>49</v>
      </c>
      <c r="B54" s="50">
        <v>2</v>
      </c>
      <c r="C54" s="171" t="s">
        <v>13</v>
      </c>
      <c r="D54" s="50">
        <v>1973</v>
      </c>
      <c r="E54" s="172" t="s">
        <v>95</v>
      </c>
      <c r="F54" s="77"/>
      <c r="G54" s="122"/>
      <c r="H54" s="52">
        <v>0.014016203703703704</v>
      </c>
      <c r="I54" s="52">
        <v>0.013900462962962962</v>
      </c>
      <c r="J54" s="52"/>
      <c r="K54" s="101"/>
      <c r="L54" s="170">
        <f>F54+G54+H54+I54+J54+K54</f>
        <v>0.027916666666666666</v>
      </c>
      <c r="M54" s="31">
        <f>L54/2</f>
        <v>0.013958333333333333</v>
      </c>
    </row>
    <row r="55" spans="1:13" ht="10.5" customHeight="1">
      <c r="A55" s="57">
        <v>50</v>
      </c>
      <c r="B55" s="40">
        <v>2</v>
      </c>
      <c r="C55" s="39" t="s">
        <v>56</v>
      </c>
      <c r="D55" s="40">
        <v>1962</v>
      </c>
      <c r="E55" s="150" t="s">
        <v>9</v>
      </c>
      <c r="F55" s="68"/>
      <c r="G55" s="17">
        <v>0.014293981481481482</v>
      </c>
      <c r="H55" s="41">
        <v>0.01423611111111111</v>
      </c>
      <c r="I55" s="41"/>
      <c r="J55" s="41"/>
      <c r="K55" s="69"/>
      <c r="L55" s="136">
        <f>F55+G55+H55+I55+J55+K55</f>
        <v>0.028530092592592593</v>
      </c>
      <c r="M55" s="32">
        <f aca="true" t="shared" si="3" ref="M55:M75">L55/2</f>
        <v>0.014265046296296297</v>
      </c>
    </row>
    <row r="56" spans="1:13" s="19" customFormat="1" ht="10.5" customHeight="1">
      <c r="A56" s="57">
        <v>51</v>
      </c>
      <c r="B56" s="16">
        <v>2</v>
      </c>
      <c r="C56" s="22" t="s">
        <v>17</v>
      </c>
      <c r="D56" s="16">
        <v>1963</v>
      </c>
      <c r="E56" s="153" t="s">
        <v>18</v>
      </c>
      <c r="F56" s="68">
        <v>0.014432870370370372</v>
      </c>
      <c r="G56" s="18"/>
      <c r="H56" s="18"/>
      <c r="I56" s="18"/>
      <c r="J56" s="18"/>
      <c r="K56" s="144">
        <v>0.015416666666666667</v>
      </c>
      <c r="L56" s="136">
        <f>F56+G56+H56+I56+J56+K56</f>
        <v>0.02984953703703704</v>
      </c>
      <c r="M56" s="32">
        <f t="shared" si="3"/>
        <v>0.01492476851851852</v>
      </c>
    </row>
    <row r="57" spans="1:13" ht="10.5" customHeight="1">
      <c r="A57" s="57">
        <v>52</v>
      </c>
      <c r="B57" s="16">
        <v>2</v>
      </c>
      <c r="C57" s="23" t="s">
        <v>23</v>
      </c>
      <c r="D57" s="16">
        <v>1973</v>
      </c>
      <c r="E57" s="154" t="s">
        <v>7</v>
      </c>
      <c r="F57" s="68">
        <v>0.014791666666666668</v>
      </c>
      <c r="G57" s="58"/>
      <c r="H57" s="58"/>
      <c r="I57" s="58"/>
      <c r="J57" s="58">
        <v>0.015347222222222222</v>
      </c>
      <c r="K57" s="146"/>
      <c r="L57" s="136">
        <f>F57+G57+H57+I57+J57+K57</f>
        <v>0.03013888888888889</v>
      </c>
      <c r="M57" s="32">
        <f t="shared" si="3"/>
        <v>0.015069444444444444</v>
      </c>
    </row>
    <row r="58" spans="1:13" s="19" customFormat="1" ht="10.5" customHeight="1">
      <c r="A58" s="57">
        <v>53</v>
      </c>
      <c r="B58" s="40">
        <v>2</v>
      </c>
      <c r="C58" s="42" t="s">
        <v>28</v>
      </c>
      <c r="D58" s="43">
        <v>1972</v>
      </c>
      <c r="E58" s="151" t="s">
        <v>11</v>
      </c>
      <c r="F58" s="68"/>
      <c r="G58" s="17">
        <v>0.015729166666666666</v>
      </c>
      <c r="H58" s="41">
        <v>0.015856481481481482</v>
      </c>
      <c r="I58" s="41"/>
      <c r="J58" s="41"/>
      <c r="K58" s="69"/>
      <c r="L58" s="136">
        <f>F58+G58+H58+I58+J58+K58</f>
        <v>0.03158564814814815</v>
      </c>
      <c r="M58" s="32">
        <f t="shared" si="3"/>
        <v>0.015792824074074074</v>
      </c>
    </row>
    <row r="59" spans="1:13" s="19" customFormat="1" ht="10.5" customHeight="1">
      <c r="A59" s="57">
        <v>54</v>
      </c>
      <c r="B59" s="16">
        <v>2</v>
      </c>
      <c r="C59" s="88" t="s">
        <v>174</v>
      </c>
      <c r="D59" s="61">
        <v>1967</v>
      </c>
      <c r="E59" s="156" t="s">
        <v>11</v>
      </c>
      <c r="F59" s="103"/>
      <c r="G59" s="18"/>
      <c r="H59" s="18"/>
      <c r="I59" s="80">
        <v>0.015717592592592592</v>
      </c>
      <c r="J59" s="80"/>
      <c r="K59" s="145">
        <v>0.015891203703703703</v>
      </c>
      <c r="L59" s="136">
        <f>F59+G59+H59+I59+J59+K59</f>
        <v>0.031608796296296295</v>
      </c>
      <c r="M59" s="32">
        <f t="shared" si="3"/>
        <v>0.015804398148148147</v>
      </c>
    </row>
    <row r="60" spans="1:13" s="19" customFormat="1" ht="10.5" customHeight="1">
      <c r="A60" s="57">
        <v>55</v>
      </c>
      <c r="B60" s="16">
        <v>2</v>
      </c>
      <c r="C60" s="23" t="s">
        <v>83</v>
      </c>
      <c r="D60" s="24">
        <v>1974</v>
      </c>
      <c r="E60" s="152" t="s">
        <v>11</v>
      </c>
      <c r="F60" s="68"/>
      <c r="G60" s="17">
        <v>0.016087962962962964</v>
      </c>
      <c r="H60" s="17"/>
      <c r="I60" s="17">
        <v>0.016400462962962964</v>
      </c>
      <c r="J60" s="17"/>
      <c r="K60" s="69"/>
      <c r="L60" s="136">
        <f>F60+G60+H60+I60+J60+K60</f>
        <v>0.03248842592592593</v>
      </c>
      <c r="M60" s="32">
        <f t="shared" si="3"/>
        <v>0.016244212962962964</v>
      </c>
    </row>
    <row r="61" spans="1:13" s="19" customFormat="1" ht="10.5" customHeight="1">
      <c r="A61" s="57">
        <v>56</v>
      </c>
      <c r="B61" s="16">
        <v>2</v>
      </c>
      <c r="C61" s="88" t="s">
        <v>167</v>
      </c>
      <c r="D61" s="61">
        <v>1982</v>
      </c>
      <c r="E61" s="156" t="s">
        <v>46</v>
      </c>
      <c r="F61" s="103"/>
      <c r="G61" s="18"/>
      <c r="H61" s="18"/>
      <c r="I61" s="80">
        <v>0.01644675925925926</v>
      </c>
      <c r="J61" s="80"/>
      <c r="K61" s="145">
        <v>0.01644675925925926</v>
      </c>
      <c r="L61" s="136">
        <f>F61+G61+H61+I61+J61+K61</f>
        <v>0.03289351851851852</v>
      </c>
      <c r="M61" s="32">
        <f t="shared" si="3"/>
        <v>0.01644675925925926</v>
      </c>
    </row>
    <row r="62" spans="1:13" s="19" customFormat="1" ht="10.5" customHeight="1">
      <c r="A62" s="57">
        <v>57</v>
      </c>
      <c r="B62" s="40">
        <v>2</v>
      </c>
      <c r="C62" s="42" t="s">
        <v>26</v>
      </c>
      <c r="D62" s="40">
        <v>1946</v>
      </c>
      <c r="E62" s="151" t="s">
        <v>27</v>
      </c>
      <c r="F62" s="68">
        <v>0.01619212962962963</v>
      </c>
      <c r="G62" s="18"/>
      <c r="H62" s="41">
        <v>0.016863425925925928</v>
      </c>
      <c r="I62" s="41"/>
      <c r="J62" s="41"/>
      <c r="K62" s="69"/>
      <c r="L62" s="136">
        <f>F62+G62+H62+I62+J62+K62</f>
        <v>0.03305555555555556</v>
      </c>
      <c r="M62" s="32">
        <f t="shared" si="3"/>
        <v>0.01652777777777778</v>
      </c>
    </row>
    <row r="63" spans="1:13" ht="10.5" customHeight="1">
      <c r="A63" s="57">
        <v>58</v>
      </c>
      <c r="B63" s="40">
        <v>2</v>
      </c>
      <c r="C63" s="39" t="s">
        <v>101</v>
      </c>
      <c r="D63" s="40">
        <v>1968</v>
      </c>
      <c r="E63" s="151" t="s">
        <v>11</v>
      </c>
      <c r="F63" s="68"/>
      <c r="G63" s="17">
        <v>0.0169212962962963</v>
      </c>
      <c r="H63" s="41">
        <v>0.016261574074074074</v>
      </c>
      <c r="I63" s="41"/>
      <c r="J63" s="41"/>
      <c r="K63" s="69"/>
      <c r="L63" s="136">
        <f>F63+G63+H63+I63+J63+K63</f>
        <v>0.033182870370370376</v>
      </c>
      <c r="M63" s="32">
        <f t="shared" si="3"/>
        <v>0.016591435185185188</v>
      </c>
    </row>
    <row r="64" spans="1:13" s="19" customFormat="1" ht="10.5" customHeight="1">
      <c r="A64" s="57">
        <v>59</v>
      </c>
      <c r="B64" s="16">
        <v>2</v>
      </c>
      <c r="C64" s="23" t="s">
        <v>84</v>
      </c>
      <c r="D64" s="24">
        <v>1981</v>
      </c>
      <c r="E64" s="152" t="s">
        <v>11</v>
      </c>
      <c r="F64" s="68">
        <v>0.016168981481481482</v>
      </c>
      <c r="G64" s="18"/>
      <c r="H64" s="18"/>
      <c r="I64" s="18"/>
      <c r="J64" s="18"/>
      <c r="K64" s="144">
        <v>0.01726851851851852</v>
      </c>
      <c r="L64" s="136">
        <f>F64+G64+H64+I64+J64+K64</f>
        <v>0.0334375</v>
      </c>
      <c r="M64" s="32">
        <f t="shared" si="3"/>
        <v>0.01671875</v>
      </c>
    </row>
    <row r="65" spans="1:13" s="19" customFormat="1" ht="10.5" customHeight="1">
      <c r="A65" s="57">
        <v>60</v>
      </c>
      <c r="B65" s="16">
        <v>2</v>
      </c>
      <c r="C65" s="23" t="s">
        <v>150</v>
      </c>
      <c r="D65" s="24">
        <v>1958</v>
      </c>
      <c r="E65" s="152" t="s">
        <v>151</v>
      </c>
      <c r="F65" s="68"/>
      <c r="G65" s="17">
        <v>0.016967592592592593</v>
      </c>
      <c r="H65" s="17"/>
      <c r="I65" s="17"/>
      <c r="J65" s="17"/>
      <c r="K65" s="72">
        <v>0.01758101851851852</v>
      </c>
      <c r="L65" s="136">
        <f>F65+G65+H65+I65+J65+K65</f>
        <v>0.03454861111111111</v>
      </c>
      <c r="M65" s="32">
        <f t="shared" si="3"/>
        <v>0.017274305555555557</v>
      </c>
    </row>
    <row r="66" spans="1:13" s="19" customFormat="1" ht="10.5" customHeight="1">
      <c r="A66" s="57">
        <v>61</v>
      </c>
      <c r="B66" s="16">
        <v>2</v>
      </c>
      <c r="C66" s="23" t="s">
        <v>70</v>
      </c>
      <c r="D66" s="24">
        <v>1973</v>
      </c>
      <c r="E66" s="152" t="s">
        <v>11</v>
      </c>
      <c r="F66" s="68"/>
      <c r="G66" s="17">
        <v>0.017013888888888887</v>
      </c>
      <c r="H66" s="17"/>
      <c r="I66" s="17"/>
      <c r="J66" s="17">
        <v>0.017546296296296296</v>
      </c>
      <c r="K66" s="72"/>
      <c r="L66" s="136">
        <f>F66+G66+H66+I66+J66+K66</f>
        <v>0.03456018518518518</v>
      </c>
      <c r="M66" s="32">
        <f t="shared" si="3"/>
        <v>0.01728009259259259</v>
      </c>
    </row>
    <row r="67" spans="1:13" s="19" customFormat="1" ht="10.5" customHeight="1">
      <c r="A67" s="57">
        <v>62</v>
      </c>
      <c r="B67" s="40">
        <v>2</v>
      </c>
      <c r="C67" s="39" t="s">
        <v>105</v>
      </c>
      <c r="D67" s="40">
        <v>1970</v>
      </c>
      <c r="E67" s="151" t="s">
        <v>11</v>
      </c>
      <c r="F67" s="68">
        <v>0.017453703703703704</v>
      </c>
      <c r="G67" s="18"/>
      <c r="H67" s="41">
        <v>0.01767361111111111</v>
      </c>
      <c r="I67" s="41"/>
      <c r="J67" s="41"/>
      <c r="K67" s="69"/>
      <c r="L67" s="136">
        <f>F67+G67+H67+I67+J67+K67</f>
        <v>0.03512731481481481</v>
      </c>
      <c r="M67" s="32">
        <f t="shared" si="3"/>
        <v>0.017563657407407406</v>
      </c>
    </row>
    <row r="68" spans="1:13" s="19" customFormat="1" ht="10.5" customHeight="1">
      <c r="A68" s="57">
        <v>63</v>
      </c>
      <c r="B68" s="16">
        <v>2</v>
      </c>
      <c r="C68" s="47" t="s">
        <v>33</v>
      </c>
      <c r="D68" s="16">
        <v>1946</v>
      </c>
      <c r="E68" s="153" t="s">
        <v>11</v>
      </c>
      <c r="F68" s="68">
        <v>0.0178125</v>
      </c>
      <c r="G68" s="17">
        <v>0.01798611111111111</v>
      </c>
      <c r="H68" s="17"/>
      <c r="I68" s="17"/>
      <c r="J68" s="17"/>
      <c r="K68" s="72"/>
      <c r="L68" s="136">
        <f>F68+G68+H68+I68+J68+K68</f>
        <v>0.03579861111111111</v>
      </c>
      <c r="M68" s="32">
        <f t="shared" si="3"/>
        <v>0.017899305555555554</v>
      </c>
    </row>
    <row r="69" spans="1:13" s="19" customFormat="1" ht="10.5" customHeight="1">
      <c r="A69" s="57">
        <v>64</v>
      </c>
      <c r="B69" s="16">
        <v>2</v>
      </c>
      <c r="C69" s="47" t="s">
        <v>50</v>
      </c>
      <c r="D69" s="16">
        <v>1971</v>
      </c>
      <c r="E69" s="159" t="s">
        <v>124</v>
      </c>
      <c r="F69" s="68">
        <v>0.017685185185185182</v>
      </c>
      <c r="G69" s="17"/>
      <c r="H69" s="17"/>
      <c r="I69" s="17"/>
      <c r="J69" s="17">
        <v>0.01855324074074074</v>
      </c>
      <c r="K69" s="72"/>
      <c r="L69" s="136">
        <f>F69+G69+H69+I69+J69+K69</f>
        <v>0.036238425925925924</v>
      </c>
      <c r="M69" s="32">
        <f t="shared" si="3"/>
        <v>0.018119212962962962</v>
      </c>
    </row>
    <row r="70" spans="1:13" s="19" customFormat="1" ht="10.5" customHeight="1">
      <c r="A70" s="57">
        <v>65</v>
      </c>
      <c r="B70" s="16">
        <v>2</v>
      </c>
      <c r="C70" s="23" t="s">
        <v>129</v>
      </c>
      <c r="D70" s="24">
        <v>1962</v>
      </c>
      <c r="E70" s="152" t="s">
        <v>7</v>
      </c>
      <c r="F70" s="68">
        <v>0.018275462962962962</v>
      </c>
      <c r="G70" s="17">
        <v>0.018645833333333334</v>
      </c>
      <c r="H70" s="17"/>
      <c r="I70" s="17"/>
      <c r="J70" s="17"/>
      <c r="K70" s="72"/>
      <c r="L70" s="136">
        <f>F70+G70+H70+I70+J70+K70</f>
        <v>0.0369212962962963</v>
      </c>
      <c r="M70" s="32">
        <f t="shared" si="3"/>
        <v>0.01846064814814815</v>
      </c>
    </row>
    <row r="71" spans="1:13" s="19" customFormat="1" ht="10.5" customHeight="1">
      <c r="A71" s="57">
        <v>66</v>
      </c>
      <c r="B71" s="16">
        <v>2</v>
      </c>
      <c r="C71" s="23" t="s">
        <v>161</v>
      </c>
      <c r="D71" s="24">
        <v>1956</v>
      </c>
      <c r="E71" s="152" t="s">
        <v>11</v>
      </c>
      <c r="F71" s="68"/>
      <c r="G71" s="17">
        <v>0.017453703703703704</v>
      </c>
      <c r="H71" s="17"/>
      <c r="I71" s="17">
        <v>0.01980324074074074</v>
      </c>
      <c r="J71" s="17"/>
      <c r="K71" s="72"/>
      <c r="L71" s="136">
        <f>F71+G71+H71+I71+J71+K71</f>
        <v>0.03725694444444444</v>
      </c>
      <c r="M71" s="32">
        <f t="shared" si="3"/>
        <v>0.01862847222222222</v>
      </c>
    </row>
    <row r="72" spans="1:13" s="19" customFormat="1" ht="10.5" customHeight="1">
      <c r="A72" s="57">
        <v>67</v>
      </c>
      <c r="B72" s="16">
        <v>2</v>
      </c>
      <c r="C72" s="47" t="s">
        <v>63</v>
      </c>
      <c r="D72" s="16">
        <v>1989</v>
      </c>
      <c r="E72" s="159" t="s">
        <v>11</v>
      </c>
      <c r="F72" s="68">
        <v>0.018819444444444448</v>
      </c>
      <c r="G72" s="18"/>
      <c r="H72" s="18"/>
      <c r="I72" s="18"/>
      <c r="J72" s="18"/>
      <c r="K72" s="70">
        <v>0.02013888888888889</v>
      </c>
      <c r="L72" s="136">
        <f>F72+G72+H72+I72+J72+K72</f>
        <v>0.03895833333333334</v>
      </c>
      <c r="M72" s="32">
        <f t="shared" si="3"/>
        <v>0.01947916666666667</v>
      </c>
    </row>
    <row r="73" spans="1:13" s="19" customFormat="1" ht="10.5" customHeight="1">
      <c r="A73" s="57">
        <v>68</v>
      </c>
      <c r="B73" s="16">
        <v>2</v>
      </c>
      <c r="C73" s="82" t="s">
        <v>163</v>
      </c>
      <c r="D73" s="81">
        <v>1985</v>
      </c>
      <c r="E73" s="160" t="s">
        <v>162</v>
      </c>
      <c r="F73" s="103"/>
      <c r="G73" s="18"/>
      <c r="H73" s="18"/>
      <c r="I73" s="80">
        <v>0.020601851851851854</v>
      </c>
      <c r="J73" s="80">
        <v>0.01990740740740741</v>
      </c>
      <c r="K73" s="107"/>
      <c r="L73" s="136">
        <f>F73+G73+H73+I73+J73+K73</f>
        <v>0.04050925925925926</v>
      </c>
      <c r="M73" s="32">
        <f t="shared" si="3"/>
        <v>0.02025462962962963</v>
      </c>
    </row>
    <row r="74" spans="1:13" s="19" customFormat="1" ht="10.5" customHeight="1">
      <c r="A74" s="57">
        <v>69</v>
      </c>
      <c r="B74" s="16">
        <v>2</v>
      </c>
      <c r="C74" s="23" t="s">
        <v>91</v>
      </c>
      <c r="D74" s="24">
        <v>1976</v>
      </c>
      <c r="E74" s="152" t="s">
        <v>92</v>
      </c>
      <c r="F74" s="68">
        <v>0.0215625</v>
      </c>
      <c r="G74" s="17">
        <v>0.02074074074074074</v>
      </c>
      <c r="H74" s="17"/>
      <c r="I74" s="17"/>
      <c r="J74" s="17"/>
      <c r="K74" s="72"/>
      <c r="L74" s="136">
        <f>F74+G74+H74+I74+J74+K74</f>
        <v>0.04230324074074074</v>
      </c>
      <c r="M74" s="32">
        <f t="shared" si="3"/>
        <v>0.02115162037037037</v>
      </c>
    </row>
    <row r="75" spans="1:13" s="19" customFormat="1" ht="10.5" customHeight="1" thickBot="1">
      <c r="A75" s="53">
        <v>70</v>
      </c>
      <c r="B75" s="33">
        <v>2</v>
      </c>
      <c r="C75" s="114" t="s">
        <v>187</v>
      </c>
      <c r="D75" s="115">
        <v>1969</v>
      </c>
      <c r="E75" s="164" t="s">
        <v>11</v>
      </c>
      <c r="F75" s="78"/>
      <c r="G75" s="123"/>
      <c r="H75" s="123"/>
      <c r="I75" s="123"/>
      <c r="J75" s="123">
        <v>0.02200231481481482</v>
      </c>
      <c r="K75" s="173">
        <v>0.022662037037037036</v>
      </c>
      <c r="L75" s="137">
        <f>F75+G75+H75+I75+J75+K75</f>
        <v>0.04466435185185186</v>
      </c>
      <c r="M75" s="35">
        <f t="shared" si="3"/>
        <v>0.02233217592592593</v>
      </c>
    </row>
    <row r="76" spans="1:13" s="19" customFormat="1" ht="10.5" customHeight="1">
      <c r="A76" s="49">
        <v>71</v>
      </c>
      <c r="B76" s="36">
        <v>1</v>
      </c>
      <c r="C76" s="127" t="s">
        <v>117</v>
      </c>
      <c r="D76" s="128">
        <v>1966</v>
      </c>
      <c r="E76" s="168" t="s">
        <v>9</v>
      </c>
      <c r="F76" s="77">
        <v>0.01224537037037037</v>
      </c>
      <c r="G76" s="122"/>
      <c r="H76" s="122"/>
      <c r="I76" s="122"/>
      <c r="J76" s="122"/>
      <c r="K76" s="169"/>
      <c r="L76" s="170">
        <f>F76+G76+H76+I76+J76+K76</f>
        <v>0.01224537037037037</v>
      </c>
      <c r="M76" s="31">
        <f>L76/1</f>
        <v>0.01224537037037037</v>
      </c>
    </row>
    <row r="77" spans="1:13" s="19" customFormat="1" ht="10.5" customHeight="1">
      <c r="A77" s="57">
        <v>72</v>
      </c>
      <c r="B77" s="16">
        <v>1</v>
      </c>
      <c r="C77" s="116" t="s">
        <v>199</v>
      </c>
      <c r="D77" s="16">
        <v>1984</v>
      </c>
      <c r="E77" s="161" t="s">
        <v>200</v>
      </c>
      <c r="F77" s="68"/>
      <c r="G77" s="17"/>
      <c r="H77" s="17"/>
      <c r="I77" s="17"/>
      <c r="J77" s="17"/>
      <c r="K77" s="72">
        <v>0.01283564814814815</v>
      </c>
      <c r="L77" s="136">
        <f>F77+G77+H77+I77+J77+K77</f>
        <v>0.01283564814814815</v>
      </c>
      <c r="M77" s="32">
        <f aca="true" t="shared" si="4" ref="M77:M134">L77/1</f>
        <v>0.01283564814814815</v>
      </c>
    </row>
    <row r="78" spans="1:13" s="19" customFormat="1" ht="10.5" customHeight="1">
      <c r="A78" s="57">
        <v>73</v>
      </c>
      <c r="B78" s="16">
        <v>1</v>
      </c>
      <c r="C78" s="117" t="s">
        <v>201</v>
      </c>
      <c r="D78" s="16">
        <v>1982</v>
      </c>
      <c r="E78" s="161" t="s">
        <v>68</v>
      </c>
      <c r="F78" s="68"/>
      <c r="G78" s="17"/>
      <c r="H78" s="17"/>
      <c r="I78" s="17"/>
      <c r="J78" s="17"/>
      <c r="K78" s="72">
        <v>0.012951388888888887</v>
      </c>
      <c r="L78" s="136">
        <f>F78+G78+H78+I78+J78+K78</f>
        <v>0.012951388888888887</v>
      </c>
      <c r="M78" s="32">
        <f t="shared" si="4"/>
        <v>0.012951388888888887</v>
      </c>
    </row>
    <row r="79" spans="1:13" s="19" customFormat="1" ht="10.5" customHeight="1">
      <c r="A79" s="57">
        <v>74</v>
      </c>
      <c r="B79" s="16">
        <v>1</v>
      </c>
      <c r="C79" s="47" t="s">
        <v>12</v>
      </c>
      <c r="D79" s="16">
        <v>1972</v>
      </c>
      <c r="E79" s="153" t="s">
        <v>9</v>
      </c>
      <c r="F79" s="68">
        <v>0.013414351851851851</v>
      </c>
      <c r="G79" s="18"/>
      <c r="H79" s="18"/>
      <c r="I79" s="18"/>
      <c r="J79" s="18"/>
      <c r="K79" s="70"/>
      <c r="L79" s="136">
        <f>F79+G79+H79+I79+J79+K79</f>
        <v>0.013414351851851851</v>
      </c>
      <c r="M79" s="32">
        <f t="shared" si="4"/>
        <v>0.013414351851851851</v>
      </c>
    </row>
    <row r="80" spans="1:13" s="19" customFormat="1" ht="10.5" customHeight="1">
      <c r="A80" s="57">
        <v>75</v>
      </c>
      <c r="B80" s="16">
        <v>1</v>
      </c>
      <c r="C80" s="23" t="s">
        <v>118</v>
      </c>
      <c r="D80" s="24">
        <v>1987</v>
      </c>
      <c r="E80" s="152" t="s">
        <v>119</v>
      </c>
      <c r="F80" s="68">
        <v>0.013807870370370371</v>
      </c>
      <c r="G80" s="17"/>
      <c r="H80" s="17"/>
      <c r="I80" s="17"/>
      <c r="J80" s="17"/>
      <c r="K80" s="72"/>
      <c r="L80" s="136">
        <f>F80+G80+H80+I80+J80+K80</f>
        <v>0.013807870370370371</v>
      </c>
      <c r="M80" s="32">
        <f t="shared" si="4"/>
        <v>0.013807870370370371</v>
      </c>
    </row>
    <row r="81" spans="1:13" s="19" customFormat="1" ht="10.5" customHeight="1">
      <c r="A81" s="57">
        <v>76</v>
      </c>
      <c r="B81" s="16">
        <v>1</v>
      </c>
      <c r="C81" s="23" t="s">
        <v>147</v>
      </c>
      <c r="D81" s="24">
        <v>1979</v>
      </c>
      <c r="E81" s="152" t="s">
        <v>11</v>
      </c>
      <c r="F81" s="68"/>
      <c r="G81" s="17">
        <v>0.013877314814814815</v>
      </c>
      <c r="H81" s="17"/>
      <c r="I81" s="17"/>
      <c r="J81" s="17"/>
      <c r="K81" s="72"/>
      <c r="L81" s="136">
        <f>F81+G81+H81+I81+J81+K81</f>
        <v>0.013877314814814815</v>
      </c>
      <c r="M81" s="32">
        <f t="shared" si="4"/>
        <v>0.013877314814814815</v>
      </c>
    </row>
    <row r="82" spans="1:13" s="19" customFormat="1" ht="10.5" customHeight="1">
      <c r="A82" s="57">
        <v>77</v>
      </c>
      <c r="B82" s="16">
        <v>1</v>
      </c>
      <c r="C82" s="25" t="s">
        <v>194</v>
      </c>
      <c r="D82" s="24">
        <v>1989</v>
      </c>
      <c r="E82" s="152" t="s">
        <v>195</v>
      </c>
      <c r="F82" s="68"/>
      <c r="G82" s="17"/>
      <c r="H82" s="17"/>
      <c r="I82" s="17"/>
      <c r="J82" s="17">
        <v>0.013935185185185184</v>
      </c>
      <c r="K82" s="72"/>
      <c r="L82" s="136">
        <f>F82+G82+H82+I82+J82+K82</f>
        <v>0.013935185185185184</v>
      </c>
      <c r="M82" s="32">
        <f t="shared" si="4"/>
        <v>0.013935185185185184</v>
      </c>
    </row>
    <row r="83" spans="1:13" s="19" customFormat="1" ht="10.5" customHeight="1">
      <c r="A83" s="57">
        <v>78</v>
      </c>
      <c r="B83" s="16">
        <v>1</v>
      </c>
      <c r="C83" s="27" t="s">
        <v>78</v>
      </c>
      <c r="D83" s="28">
        <v>1972</v>
      </c>
      <c r="E83" s="162" t="s">
        <v>11</v>
      </c>
      <c r="F83" s="68">
        <v>0.014155092592592592</v>
      </c>
      <c r="G83" s="18"/>
      <c r="H83" s="18"/>
      <c r="I83" s="18"/>
      <c r="J83" s="18"/>
      <c r="K83" s="70"/>
      <c r="L83" s="136">
        <f>F83+G83+H83+I83+J83+K83</f>
        <v>0.014155092592592592</v>
      </c>
      <c r="M83" s="32">
        <f t="shared" si="4"/>
        <v>0.014155092592592592</v>
      </c>
    </row>
    <row r="84" spans="1:13" s="19" customFormat="1" ht="10.5" customHeight="1">
      <c r="A84" s="57">
        <v>79</v>
      </c>
      <c r="B84" s="40">
        <v>1</v>
      </c>
      <c r="C84" s="44" t="s">
        <v>76</v>
      </c>
      <c r="D84" s="43">
        <v>1979</v>
      </c>
      <c r="E84" s="151" t="s">
        <v>77</v>
      </c>
      <c r="F84" s="68"/>
      <c r="G84" s="17"/>
      <c r="H84" s="41">
        <v>0.014178240740740741</v>
      </c>
      <c r="I84" s="41"/>
      <c r="J84" s="41"/>
      <c r="K84" s="69"/>
      <c r="L84" s="136">
        <f>F84+G84+H84+I84+J84+K84</f>
        <v>0.014178240740740741</v>
      </c>
      <c r="M84" s="32">
        <f t="shared" si="4"/>
        <v>0.014178240740740741</v>
      </c>
    </row>
    <row r="85" spans="1:13" s="19" customFormat="1" ht="10.5" customHeight="1">
      <c r="A85" s="57">
        <v>80</v>
      </c>
      <c r="B85" s="16">
        <v>1</v>
      </c>
      <c r="C85" s="23" t="s">
        <v>120</v>
      </c>
      <c r="D85" s="24">
        <v>1990</v>
      </c>
      <c r="E85" s="152" t="s">
        <v>121</v>
      </c>
      <c r="F85" s="68">
        <v>0.014340277777777776</v>
      </c>
      <c r="G85" s="18"/>
      <c r="H85" s="18"/>
      <c r="I85" s="18"/>
      <c r="J85" s="18"/>
      <c r="K85" s="70"/>
      <c r="L85" s="136">
        <f>F85+G85+H85+I85+J85+K85</f>
        <v>0.014340277777777776</v>
      </c>
      <c r="M85" s="32">
        <f t="shared" si="4"/>
        <v>0.014340277777777776</v>
      </c>
    </row>
    <row r="86" spans="1:13" s="19" customFormat="1" ht="10.5" customHeight="1">
      <c r="A86" s="57">
        <v>81</v>
      </c>
      <c r="B86" s="16">
        <v>1</v>
      </c>
      <c r="C86" s="23" t="s">
        <v>122</v>
      </c>
      <c r="D86" s="24">
        <v>1991</v>
      </c>
      <c r="E86" s="152" t="s">
        <v>123</v>
      </c>
      <c r="F86" s="68">
        <v>0.014351851851851852</v>
      </c>
      <c r="G86" s="18"/>
      <c r="H86" s="18"/>
      <c r="I86" s="18"/>
      <c r="J86" s="18"/>
      <c r="K86" s="70"/>
      <c r="L86" s="136">
        <f>F86+G86+H86+I86+J86+K86</f>
        <v>0.014351851851851852</v>
      </c>
      <c r="M86" s="32">
        <f t="shared" si="4"/>
        <v>0.014351851851851852</v>
      </c>
    </row>
    <row r="87" spans="1:13" s="19" customFormat="1" ht="10.5" customHeight="1">
      <c r="A87" s="57">
        <v>82</v>
      </c>
      <c r="B87" s="16">
        <v>1</v>
      </c>
      <c r="C87" s="88" t="s">
        <v>181</v>
      </c>
      <c r="D87" s="61">
        <v>1991</v>
      </c>
      <c r="E87" s="156" t="s">
        <v>7</v>
      </c>
      <c r="F87" s="103"/>
      <c r="G87" s="18"/>
      <c r="H87" s="18"/>
      <c r="I87" s="80">
        <v>0.014537037037037038</v>
      </c>
      <c r="J87" s="80"/>
      <c r="K87" s="145"/>
      <c r="L87" s="136">
        <f>F87+G87+H87+I87+J87+K87</f>
        <v>0.014537037037037038</v>
      </c>
      <c r="M87" s="32">
        <f t="shared" si="4"/>
        <v>0.014537037037037038</v>
      </c>
    </row>
    <row r="88" spans="1:13" s="19" customFormat="1" ht="10.5" customHeight="1">
      <c r="A88" s="57">
        <v>83</v>
      </c>
      <c r="B88" s="40">
        <v>1</v>
      </c>
      <c r="C88" s="39" t="s">
        <v>67</v>
      </c>
      <c r="D88" s="40">
        <v>1967</v>
      </c>
      <c r="E88" s="150" t="s">
        <v>9</v>
      </c>
      <c r="F88" s="68"/>
      <c r="G88" s="17"/>
      <c r="H88" s="41">
        <v>0.014722222222222222</v>
      </c>
      <c r="I88" s="41"/>
      <c r="J88" s="41"/>
      <c r="K88" s="69"/>
      <c r="L88" s="136">
        <f>F88+G88+H88+I88+J88+K88</f>
        <v>0.014722222222222222</v>
      </c>
      <c r="M88" s="32">
        <f t="shared" si="4"/>
        <v>0.014722222222222222</v>
      </c>
    </row>
    <row r="89" spans="1:13" s="19" customFormat="1" ht="10.5" customHeight="1">
      <c r="A89" s="57">
        <v>84</v>
      </c>
      <c r="B89" s="16">
        <v>1</v>
      </c>
      <c r="C89" s="85" t="s">
        <v>178</v>
      </c>
      <c r="D89" s="84">
        <v>1984</v>
      </c>
      <c r="E89" s="157" t="s">
        <v>77</v>
      </c>
      <c r="F89" s="103"/>
      <c r="G89" s="18"/>
      <c r="H89" s="18"/>
      <c r="I89" s="80">
        <v>0.014733796296296295</v>
      </c>
      <c r="J89" s="80"/>
      <c r="K89" s="145"/>
      <c r="L89" s="136">
        <f>F89+G89+H89+I89+J89+K89</f>
        <v>0.014733796296296295</v>
      </c>
      <c r="M89" s="32">
        <f t="shared" si="4"/>
        <v>0.014733796296296295</v>
      </c>
    </row>
    <row r="90" spans="1:13" s="19" customFormat="1" ht="10.5" customHeight="1">
      <c r="A90" s="57">
        <v>85</v>
      </c>
      <c r="B90" s="16">
        <v>1</v>
      </c>
      <c r="C90" s="23" t="s">
        <v>40</v>
      </c>
      <c r="D90" s="24">
        <v>1972</v>
      </c>
      <c r="E90" s="152" t="s">
        <v>124</v>
      </c>
      <c r="F90" s="68">
        <v>0.014953703703703705</v>
      </c>
      <c r="G90" s="18"/>
      <c r="H90" s="18"/>
      <c r="I90" s="18"/>
      <c r="J90" s="18"/>
      <c r="K90" s="144"/>
      <c r="L90" s="136">
        <f>F90+G90+H90+I90+J90+K90</f>
        <v>0.014953703703703705</v>
      </c>
      <c r="M90" s="32">
        <f t="shared" si="4"/>
        <v>0.014953703703703705</v>
      </c>
    </row>
    <row r="91" spans="1:13" ht="10.5" customHeight="1">
      <c r="A91" s="57">
        <v>86</v>
      </c>
      <c r="B91" s="16">
        <v>1</v>
      </c>
      <c r="C91" s="85" t="s">
        <v>176</v>
      </c>
      <c r="D91" s="84">
        <v>1972</v>
      </c>
      <c r="E91" s="157" t="s">
        <v>175</v>
      </c>
      <c r="F91" s="103"/>
      <c r="G91" s="18"/>
      <c r="H91" s="18"/>
      <c r="I91" s="80">
        <v>0.015324074074074073</v>
      </c>
      <c r="J91" s="80"/>
      <c r="K91" s="145"/>
      <c r="L91" s="136">
        <f>F91+G91+H91+I91+J91+K91</f>
        <v>0.015324074074074073</v>
      </c>
      <c r="M91" s="32">
        <f t="shared" si="4"/>
        <v>0.015324074074074073</v>
      </c>
    </row>
    <row r="92" spans="1:13" ht="10.5" customHeight="1">
      <c r="A92" s="57">
        <v>87</v>
      </c>
      <c r="B92" s="16">
        <v>1</v>
      </c>
      <c r="C92" s="47" t="s">
        <v>58</v>
      </c>
      <c r="D92" s="16">
        <v>1963</v>
      </c>
      <c r="E92" s="159" t="s">
        <v>59</v>
      </c>
      <c r="F92" s="68">
        <v>0.015381944444444443</v>
      </c>
      <c r="G92" s="18"/>
      <c r="H92" s="18"/>
      <c r="I92" s="18"/>
      <c r="J92" s="18"/>
      <c r="K92" s="144"/>
      <c r="L92" s="136">
        <f>F92+G92+H92+I92+J92+K92</f>
        <v>0.015381944444444443</v>
      </c>
      <c r="M92" s="32">
        <f t="shared" si="4"/>
        <v>0.015381944444444443</v>
      </c>
    </row>
    <row r="93" spans="1:13" ht="10.5" customHeight="1">
      <c r="A93" s="57">
        <v>88</v>
      </c>
      <c r="B93" s="16">
        <v>1</v>
      </c>
      <c r="C93" s="25" t="s">
        <v>192</v>
      </c>
      <c r="D93" s="24">
        <v>1986</v>
      </c>
      <c r="E93" s="152" t="s">
        <v>193</v>
      </c>
      <c r="F93" s="68"/>
      <c r="G93" s="18"/>
      <c r="H93" s="18"/>
      <c r="I93" s="18"/>
      <c r="J93" s="18">
        <v>0.015474537037037038</v>
      </c>
      <c r="K93" s="144"/>
      <c r="L93" s="136">
        <f>F93+G93+H93+I93+J93+K93</f>
        <v>0.015474537037037038</v>
      </c>
      <c r="M93" s="32">
        <f t="shared" si="4"/>
        <v>0.015474537037037038</v>
      </c>
    </row>
    <row r="94" spans="1:13" s="19" customFormat="1" ht="10.5" customHeight="1">
      <c r="A94" s="57">
        <v>89</v>
      </c>
      <c r="B94" s="16">
        <v>1</v>
      </c>
      <c r="C94" s="21" t="s">
        <v>69</v>
      </c>
      <c r="D94" s="20">
        <v>1956</v>
      </c>
      <c r="E94" s="153" t="s">
        <v>9</v>
      </c>
      <c r="F94" s="68">
        <v>0.01556712962962963</v>
      </c>
      <c r="G94" s="18"/>
      <c r="H94" s="18"/>
      <c r="I94" s="18"/>
      <c r="J94" s="18"/>
      <c r="K94" s="144"/>
      <c r="L94" s="136">
        <f>F94+G94+H94+I94+J94+K94</f>
        <v>0.01556712962962963</v>
      </c>
      <c r="M94" s="32">
        <f t="shared" si="4"/>
        <v>0.01556712962962963</v>
      </c>
    </row>
    <row r="95" spans="1:13" s="19" customFormat="1" ht="10.5" customHeight="1">
      <c r="A95" s="57">
        <v>90</v>
      </c>
      <c r="B95" s="16">
        <v>1</v>
      </c>
      <c r="C95" s="47" t="s">
        <v>79</v>
      </c>
      <c r="D95" s="16">
        <v>1960</v>
      </c>
      <c r="E95" s="159" t="s">
        <v>68</v>
      </c>
      <c r="F95" s="68">
        <v>0.015694444444444445</v>
      </c>
      <c r="G95" s="18"/>
      <c r="H95" s="18"/>
      <c r="I95" s="18"/>
      <c r="J95" s="18"/>
      <c r="K95" s="144"/>
      <c r="L95" s="136">
        <f>F95+G95+H95+I95+J95+K95</f>
        <v>0.015694444444444445</v>
      </c>
      <c r="M95" s="32">
        <f t="shared" si="4"/>
        <v>0.015694444444444445</v>
      </c>
    </row>
    <row r="96" spans="1:13" s="19" customFormat="1" ht="10.5" customHeight="1">
      <c r="A96" s="57">
        <v>91</v>
      </c>
      <c r="B96" s="16">
        <v>1</v>
      </c>
      <c r="C96" s="21" t="s">
        <v>29</v>
      </c>
      <c r="D96" s="20">
        <v>1955</v>
      </c>
      <c r="E96" s="153" t="s">
        <v>30</v>
      </c>
      <c r="F96" s="68">
        <v>0.015914351851851853</v>
      </c>
      <c r="G96" s="18"/>
      <c r="H96" s="18"/>
      <c r="I96" s="18"/>
      <c r="J96" s="18"/>
      <c r="K96" s="144"/>
      <c r="L96" s="136">
        <f>F96+G96+H96+I96+J96+K96</f>
        <v>0.015914351851851853</v>
      </c>
      <c r="M96" s="32">
        <f t="shared" si="4"/>
        <v>0.015914351851851853</v>
      </c>
    </row>
    <row r="97" spans="1:13" s="19" customFormat="1" ht="10.5" customHeight="1">
      <c r="A97" s="57">
        <v>92</v>
      </c>
      <c r="B97" s="16">
        <v>1</v>
      </c>
      <c r="C97" s="88" t="s">
        <v>173</v>
      </c>
      <c r="D97" s="61">
        <v>1955</v>
      </c>
      <c r="E97" s="156" t="s">
        <v>172</v>
      </c>
      <c r="F97" s="103"/>
      <c r="G97" s="18"/>
      <c r="H97" s="18"/>
      <c r="I97" s="80">
        <v>0.0159375</v>
      </c>
      <c r="J97" s="80"/>
      <c r="K97" s="145"/>
      <c r="L97" s="136">
        <f>F97+G97+H97+I97+J97+K97</f>
        <v>0.0159375</v>
      </c>
      <c r="M97" s="32">
        <f t="shared" si="4"/>
        <v>0.0159375</v>
      </c>
    </row>
    <row r="98" spans="1:13" ht="10.5" customHeight="1">
      <c r="A98" s="57">
        <v>93</v>
      </c>
      <c r="B98" s="16">
        <v>1</v>
      </c>
      <c r="C98" s="116" t="s">
        <v>207</v>
      </c>
      <c r="D98" s="16">
        <v>1979</v>
      </c>
      <c r="E98" s="161" t="s">
        <v>11</v>
      </c>
      <c r="F98" s="103"/>
      <c r="G98" s="18"/>
      <c r="H98" s="18"/>
      <c r="I98" s="80"/>
      <c r="J98" s="80"/>
      <c r="K98" s="145">
        <v>0.015949074074074074</v>
      </c>
      <c r="L98" s="136">
        <f>F98+G98+H98+I98+J98+K98</f>
        <v>0.015949074074074074</v>
      </c>
      <c r="M98" s="32">
        <f t="shared" si="4"/>
        <v>0.015949074074074074</v>
      </c>
    </row>
    <row r="99" spans="1:13" ht="10.5" customHeight="1">
      <c r="A99" s="57">
        <v>94</v>
      </c>
      <c r="B99" s="16">
        <v>1</v>
      </c>
      <c r="C99" s="60" t="s">
        <v>171</v>
      </c>
      <c r="D99" s="59">
        <v>1954</v>
      </c>
      <c r="E99" s="163" t="s">
        <v>11</v>
      </c>
      <c r="F99" s="103"/>
      <c r="G99" s="18"/>
      <c r="H99" s="18"/>
      <c r="I99" s="80">
        <v>0.01615740740740741</v>
      </c>
      <c r="J99" s="80"/>
      <c r="K99" s="145"/>
      <c r="L99" s="136">
        <f>F99+G99+H99+I99+J99+K99</f>
        <v>0.01615740740740741</v>
      </c>
      <c r="M99" s="32">
        <f t="shared" si="4"/>
        <v>0.01615740740740741</v>
      </c>
    </row>
    <row r="100" spans="1:13" s="19" customFormat="1" ht="10.5" customHeight="1">
      <c r="A100" s="57">
        <v>95</v>
      </c>
      <c r="B100" s="40">
        <v>1</v>
      </c>
      <c r="C100" s="39" t="s">
        <v>99</v>
      </c>
      <c r="D100" s="40">
        <v>1976</v>
      </c>
      <c r="E100" s="151" t="s">
        <v>100</v>
      </c>
      <c r="F100" s="68"/>
      <c r="G100" s="17"/>
      <c r="H100" s="41">
        <v>0.016168981481481482</v>
      </c>
      <c r="I100" s="41"/>
      <c r="J100" s="41"/>
      <c r="K100" s="69"/>
      <c r="L100" s="136">
        <f>F100+G100+H100+I100+J100+K100</f>
        <v>0.016168981481481482</v>
      </c>
      <c r="M100" s="32">
        <f t="shared" si="4"/>
        <v>0.016168981481481482</v>
      </c>
    </row>
    <row r="101" spans="1:13" ht="10.5" customHeight="1">
      <c r="A101" s="57">
        <v>96</v>
      </c>
      <c r="B101" s="16">
        <v>1</v>
      </c>
      <c r="C101" s="85" t="s">
        <v>170</v>
      </c>
      <c r="D101" s="84">
        <v>1978</v>
      </c>
      <c r="E101" s="157" t="s">
        <v>11</v>
      </c>
      <c r="F101" s="103"/>
      <c r="G101" s="18"/>
      <c r="H101" s="18"/>
      <c r="I101" s="80">
        <v>0.01619212962962963</v>
      </c>
      <c r="J101" s="80"/>
      <c r="K101" s="145"/>
      <c r="L101" s="136">
        <f>F101+G101+H101+I101+J101+K101</f>
        <v>0.01619212962962963</v>
      </c>
      <c r="M101" s="32">
        <f t="shared" si="4"/>
        <v>0.01619212962962963</v>
      </c>
    </row>
    <row r="102" spans="1:13" s="19" customFormat="1" ht="10.5" customHeight="1">
      <c r="A102" s="57">
        <v>97</v>
      </c>
      <c r="B102" s="16">
        <v>1</v>
      </c>
      <c r="C102" s="83" t="s">
        <v>169</v>
      </c>
      <c r="D102" s="84">
        <v>1976</v>
      </c>
      <c r="E102" s="157" t="s">
        <v>168</v>
      </c>
      <c r="F102" s="103"/>
      <c r="G102" s="18"/>
      <c r="H102" s="18"/>
      <c r="I102" s="80">
        <v>0.016238425925925924</v>
      </c>
      <c r="J102" s="80"/>
      <c r="K102" s="145"/>
      <c r="L102" s="136">
        <f>F102+G102+H102+I102+J102+K102</f>
        <v>0.016238425925925924</v>
      </c>
      <c r="M102" s="32">
        <f t="shared" si="4"/>
        <v>0.016238425925925924</v>
      </c>
    </row>
    <row r="103" spans="1:13" s="19" customFormat="1" ht="10.5" customHeight="1">
      <c r="A103" s="57">
        <v>98</v>
      </c>
      <c r="B103" s="16">
        <v>1</v>
      </c>
      <c r="C103" s="23" t="s">
        <v>126</v>
      </c>
      <c r="D103" s="24">
        <v>1974</v>
      </c>
      <c r="E103" s="152" t="s">
        <v>124</v>
      </c>
      <c r="F103" s="68">
        <v>0.016516203703703703</v>
      </c>
      <c r="G103" s="17"/>
      <c r="H103" s="17"/>
      <c r="I103" s="17"/>
      <c r="J103" s="17"/>
      <c r="K103" s="72"/>
      <c r="L103" s="136">
        <f>F103+G103+H103+I103+J103+K103</f>
        <v>0.016516203703703703</v>
      </c>
      <c r="M103" s="32">
        <f t="shared" si="4"/>
        <v>0.016516203703703703</v>
      </c>
    </row>
    <row r="104" spans="1:13" s="19" customFormat="1" ht="10.5" customHeight="1">
      <c r="A104" s="57">
        <v>99</v>
      </c>
      <c r="B104" s="16">
        <v>1</v>
      </c>
      <c r="C104" s="87" t="s">
        <v>166</v>
      </c>
      <c r="D104" s="86">
        <v>1986</v>
      </c>
      <c r="E104" s="156" t="s">
        <v>165</v>
      </c>
      <c r="F104" s="103"/>
      <c r="G104" s="18"/>
      <c r="H104" s="18"/>
      <c r="I104" s="80">
        <v>0.016550925925925924</v>
      </c>
      <c r="J104" s="80"/>
      <c r="K104" s="107"/>
      <c r="L104" s="136">
        <f>F104+G104+H104+I104+J104+K104</f>
        <v>0.016550925925925924</v>
      </c>
      <c r="M104" s="32">
        <f t="shared" si="4"/>
        <v>0.016550925925925924</v>
      </c>
    </row>
    <row r="105" spans="1:13" s="19" customFormat="1" ht="10.5" customHeight="1">
      <c r="A105" s="57">
        <v>100</v>
      </c>
      <c r="B105" s="16">
        <v>1</v>
      </c>
      <c r="C105" s="23" t="s">
        <v>149</v>
      </c>
      <c r="D105" s="24">
        <v>1961</v>
      </c>
      <c r="E105" s="152" t="s">
        <v>11</v>
      </c>
      <c r="F105" s="68"/>
      <c r="G105" s="17">
        <v>0.0166087962962963</v>
      </c>
      <c r="H105" s="17"/>
      <c r="I105" s="17"/>
      <c r="J105" s="17"/>
      <c r="K105" s="72"/>
      <c r="L105" s="136">
        <f>F105+G105+H105+I105+J105+K105</f>
        <v>0.0166087962962963</v>
      </c>
      <c r="M105" s="32">
        <f t="shared" si="4"/>
        <v>0.0166087962962963</v>
      </c>
    </row>
    <row r="106" spans="1:13" s="19" customFormat="1" ht="10.5" customHeight="1">
      <c r="A106" s="57">
        <v>101</v>
      </c>
      <c r="B106" s="16">
        <v>1</v>
      </c>
      <c r="C106" s="47" t="s">
        <v>81</v>
      </c>
      <c r="D106" s="16">
        <v>1998</v>
      </c>
      <c r="E106" s="159" t="s">
        <v>11</v>
      </c>
      <c r="F106" s="68"/>
      <c r="G106" s="18">
        <v>0.016620370370370372</v>
      </c>
      <c r="H106" s="18"/>
      <c r="I106" s="18"/>
      <c r="J106" s="18"/>
      <c r="K106" s="70"/>
      <c r="L106" s="136">
        <f>F106+G106+H106+I106+J106+K106</f>
        <v>0.016620370370370372</v>
      </c>
      <c r="M106" s="32">
        <f t="shared" si="4"/>
        <v>0.016620370370370372</v>
      </c>
    </row>
    <row r="107" spans="1:13" ht="10.5" customHeight="1">
      <c r="A107" s="57">
        <v>102</v>
      </c>
      <c r="B107" s="16">
        <v>1</v>
      </c>
      <c r="C107" s="23" t="s">
        <v>82</v>
      </c>
      <c r="D107" s="24">
        <v>1971</v>
      </c>
      <c r="E107" s="152" t="s">
        <v>11</v>
      </c>
      <c r="F107" s="68"/>
      <c r="G107" s="17">
        <v>0.01664351851851852</v>
      </c>
      <c r="H107" s="17"/>
      <c r="I107" s="17"/>
      <c r="J107" s="17"/>
      <c r="K107" s="72"/>
      <c r="L107" s="136">
        <f>F107+G107+H107+I107+J107+K107</f>
        <v>0.01664351851851852</v>
      </c>
      <c r="M107" s="32">
        <f t="shared" si="4"/>
        <v>0.01664351851851852</v>
      </c>
    </row>
    <row r="108" spans="1:13" s="4" customFormat="1" ht="10.5" customHeight="1">
      <c r="A108" s="57">
        <v>103</v>
      </c>
      <c r="B108" s="16">
        <v>1</v>
      </c>
      <c r="C108" s="47" t="s">
        <v>57</v>
      </c>
      <c r="D108" s="16">
        <v>1969</v>
      </c>
      <c r="E108" s="159" t="s">
        <v>11</v>
      </c>
      <c r="F108" s="68">
        <v>0.016770833333333332</v>
      </c>
      <c r="G108" s="26"/>
      <c r="H108" s="26"/>
      <c r="I108" s="26"/>
      <c r="J108" s="26"/>
      <c r="K108" s="110"/>
      <c r="L108" s="136">
        <f>F108+G108+H108+I108+J108+K108</f>
        <v>0.016770833333333332</v>
      </c>
      <c r="M108" s="32">
        <f t="shared" si="4"/>
        <v>0.016770833333333332</v>
      </c>
    </row>
    <row r="109" spans="1:13" s="19" customFormat="1" ht="10.5" customHeight="1">
      <c r="A109" s="57">
        <v>104</v>
      </c>
      <c r="B109" s="16">
        <v>1</v>
      </c>
      <c r="C109" s="23" t="s">
        <v>127</v>
      </c>
      <c r="D109" s="24">
        <v>1959</v>
      </c>
      <c r="E109" s="152" t="s">
        <v>128</v>
      </c>
      <c r="F109" s="68">
        <v>0.016979166666666667</v>
      </c>
      <c r="G109" s="18"/>
      <c r="H109" s="18"/>
      <c r="I109" s="18"/>
      <c r="J109" s="18"/>
      <c r="K109" s="70"/>
      <c r="L109" s="136">
        <f>F109+G109+H109+I109+J109+K109</f>
        <v>0.016979166666666667</v>
      </c>
      <c r="M109" s="32">
        <f t="shared" si="4"/>
        <v>0.016979166666666667</v>
      </c>
    </row>
    <row r="110" spans="1:13" s="19" customFormat="1" ht="10.5" customHeight="1">
      <c r="A110" s="57">
        <v>105</v>
      </c>
      <c r="B110" s="16">
        <v>1</v>
      </c>
      <c r="C110" s="21" t="s">
        <v>86</v>
      </c>
      <c r="D110" s="20">
        <v>1956</v>
      </c>
      <c r="E110" s="153" t="s">
        <v>87</v>
      </c>
      <c r="F110" s="68">
        <v>0.017118055555555556</v>
      </c>
      <c r="G110" s="18"/>
      <c r="H110" s="18"/>
      <c r="I110" s="18"/>
      <c r="J110" s="18"/>
      <c r="K110" s="70"/>
      <c r="L110" s="136">
        <f>F110+G110+H110+I110+J110+K110</f>
        <v>0.017118055555555556</v>
      </c>
      <c r="M110" s="32">
        <f t="shared" si="4"/>
        <v>0.017118055555555556</v>
      </c>
    </row>
    <row r="111" spans="1:13" ht="10.5" customHeight="1">
      <c r="A111" s="57">
        <v>106</v>
      </c>
      <c r="B111" s="16">
        <v>1</v>
      </c>
      <c r="C111" s="27" t="s">
        <v>73</v>
      </c>
      <c r="D111" s="28">
        <v>1973</v>
      </c>
      <c r="E111" s="159" t="s">
        <v>11</v>
      </c>
      <c r="F111" s="68">
        <v>0.01733796296296296</v>
      </c>
      <c r="G111" s="18"/>
      <c r="H111" s="18"/>
      <c r="I111" s="18"/>
      <c r="J111" s="18"/>
      <c r="K111" s="70"/>
      <c r="L111" s="136">
        <f>F111+G111+H111+I111+J111+K111</f>
        <v>0.01733796296296296</v>
      </c>
      <c r="M111" s="32">
        <f t="shared" si="4"/>
        <v>0.01733796296296296</v>
      </c>
    </row>
    <row r="112" spans="1:13" ht="10.5" customHeight="1">
      <c r="A112" s="57">
        <v>107</v>
      </c>
      <c r="B112" s="16">
        <v>1</v>
      </c>
      <c r="C112" s="23" t="s">
        <v>35</v>
      </c>
      <c r="D112" s="24">
        <v>1976</v>
      </c>
      <c r="E112" s="152" t="s">
        <v>152</v>
      </c>
      <c r="F112" s="68"/>
      <c r="G112" s="17">
        <v>0.017361111111111112</v>
      </c>
      <c r="H112" s="17"/>
      <c r="I112" s="17"/>
      <c r="J112" s="17"/>
      <c r="K112" s="72"/>
      <c r="L112" s="136">
        <f>F112+G112+H112+I112+J112+K112</f>
        <v>0.017361111111111112</v>
      </c>
      <c r="M112" s="32">
        <f t="shared" si="4"/>
        <v>0.017361111111111112</v>
      </c>
    </row>
    <row r="113" spans="1:13" ht="10.5" customHeight="1">
      <c r="A113" s="57">
        <v>108</v>
      </c>
      <c r="B113" s="16">
        <v>1</v>
      </c>
      <c r="C113" s="116" t="s">
        <v>202</v>
      </c>
      <c r="D113" s="16">
        <v>1965</v>
      </c>
      <c r="E113" s="161" t="s">
        <v>11</v>
      </c>
      <c r="F113" s="68"/>
      <c r="G113" s="17"/>
      <c r="H113" s="17"/>
      <c r="I113" s="17"/>
      <c r="J113" s="17"/>
      <c r="K113" s="72">
        <v>0.017569444444444447</v>
      </c>
      <c r="L113" s="136">
        <f>F113+G113+H113+I113+J113+K113</f>
        <v>0.017569444444444447</v>
      </c>
      <c r="M113" s="32">
        <f t="shared" si="4"/>
        <v>0.017569444444444447</v>
      </c>
    </row>
    <row r="114" spans="1:13" s="19" customFormat="1" ht="10.5" customHeight="1">
      <c r="A114" s="57">
        <v>109</v>
      </c>
      <c r="B114" s="40">
        <v>1</v>
      </c>
      <c r="C114" s="39" t="s">
        <v>106</v>
      </c>
      <c r="D114" s="40">
        <v>1948</v>
      </c>
      <c r="E114" s="151" t="s">
        <v>11</v>
      </c>
      <c r="F114" s="68"/>
      <c r="G114" s="17"/>
      <c r="H114" s="41">
        <v>0.01783564814814815</v>
      </c>
      <c r="I114" s="41"/>
      <c r="J114" s="41"/>
      <c r="K114" s="69"/>
      <c r="L114" s="136">
        <f>F114+G114+H114+I114+J114+K114</f>
        <v>0.01783564814814815</v>
      </c>
      <c r="M114" s="32">
        <f t="shared" si="4"/>
        <v>0.01783564814814815</v>
      </c>
    </row>
    <row r="115" spans="1:13" s="19" customFormat="1" ht="10.5" customHeight="1">
      <c r="A115" s="57">
        <v>110</v>
      </c>
      <c r="B115" s="16">
        <v>1</v>
      </c>
      <c r="C115" s="23" t="s">
        <v>88</v>
      </c>
      <c r="D115" s="24">
        <v>1992</v>
      </c>
      <c r="E115" s="152" t="s">
        <v>11</v>
      </c>
      <c r="F115" s="68"/>
      <c r="G115" s="17">
        <v>0.018171296296296297</v>
      </c>
      <c r="H115" s="17"/>
      <c r="I115" s="17"/>
      <c r="J115" s="17"/>
      <c r="K115" s="72"/>
      <c r="L115" s="136">
        <f>F115+G115+H115+I115+J115+K115</f>
        <v>0.018171296296296297</v>
      </c>
      <c r="M115" s="32">
        <f t="shared" si="4"/>
        <v>0.018171296296296297</v>
      </c>
    </row>
    <row r="116" spans="1:13" s="19" customFormat="1" ht="10.5" customHeight="1">
      <c r="A116" s="57">
        <v>111</v>
      </c>
      <c r="B116" s="16">
        <v>1</v>
      </c>
      <c r="C116" s="23" t="s">
        <v>153</v>
      </c>
      <c r="D116" s="24">
        <v>1968</v>
      </c>
      <c r="E116" s="152" t="s">
        <v>11</v>
      </c>
      <c r="F116" s="68"/>
      <c r="G116" s="17">
        <v>0.018206018518518517</v>
      </c>
      <c r="H116" s="17"/>
      <c r="I116" s="17"/>
      <c r="J116" s="17"/>
      <c r="K116" s="72"/>
      <c r="L116" s="136">
        <f>F116+G116+H116+I116+J116+K116</f>
        <v>0.018206018518518517</v>
      </c>
      <c r="M116" s="32">
        <f t="shared" si="4"/>
        <v>0.018206018518518517</v>
      </c>
    </row>
    <row r="117" spans="1:13" s="19" customFormat="1" ht="10.5" customHeight="1">
      <c r="A117" s="57">
        <v>112</v>
      </c>
      <c r="B117" s="16">
        <v>1</v>
      </c>
      <c r="C117" s="47" t="s">
        <v>80</v>
      </c>
      <c r="D117" s="16">
        <v>1968</v>
      </c>
      <c r="E117" s="159" t="s">
        <v>11</v>
      </c>
      <c r="F117" s="68"/>
      <c r="G117" s="18">
        <v>0.018310185185185186</v>
      </c>
      <c r="H117" s="18"/>
      <c r="I117" s="18"/>
      <c r="J117" s="18"/>
      <c r="K117" s="70"/>
      <c r="L117" s="136">
        <f>F117+G117+H117+I117+J117+K117</f>
        <v>0.018310185185185186</v>
      </c>
      <c r="M117" s="32">
        <f t="shared" si="4"/>
        <v>0.018310185185185186</v>
      </c>
    </row>
    <row r="118" spans="1:13" s="19" customFormat="1" ht="10.5" customHeight="1">
      <c r="A118" s="57">
        <v>113</v>
      </c>
      <c r="B118" s="16">
        <v>1</v>
      </c>
      <c r="C118" s="47" t="s">
        <v>85</v>
      </c>
      <c r="D118" s="16">
        <v>1998</v>
      </c>
      <c r="E118" s="159" t="s">
        <v>11</v>
      </c>
      <c r="F118" s="68"/>
      <c r="G118" s="18">
        <v>0.018310185185185186</v>
      </c>
      <c r="H118" s="18"/>
      <c r="I118" s="18"/>
      <c r="J118" s="18"/>
      <c r="K118" s="70"/>
      <c r="L118" s="136">
        <f>F118+G118+H118+I118+J118+K118</f>
        <v>0.018310185185185186</v>
      </c>
      <c r="M118" s="32">
        <f t="shared" si="4"/>
        <v>0.018310185185185186</v>
      </c>
    </row>
    <row r="119" spans="1:13" s="19" customFormat="1" ht="10.5" customHeight="1">
      <c r="A119" s="57">
        <v>114</v>
      </c>
      <c r="B119" s="16">
        <v>1</v>
      </c>
      <c r="C119" s="25" t="s">
        <v>191</v>
      </c>
      <c r="D119" s="24">
        <v>1988</v>
      </c>
      <c r="E119" s="152" t="s">
        <v>11</v>
      </c>
      <c r="F119" s="68"/>
      <c r="G119" s="18"/>
      <c r="H119" s="18"/>
      <c r="I119" s="18"/>
      <c r="J119" s="18">
        <v>0.018391203703703705</v>
      </c>
      <c r="K119" s="70"/>
      <c r="L119" s="136">
        <f>F119+G119+H119+I119+J119+K119</f>
        <v>0.018391203703703705</v>
      </c>
      <c r="M119" s="32">
        <f t="shared" si="4"/>
        <v>0.018391203703703705</v>
      </c>
    </row>
    <row r="120" spans="1:13" s="19" customFormat="1" ht="10.5" customHeight="1">
      <c r="A120" s="57">
        <v>115</v>
      </c>
      <c r="B120" s="16">
        <v>1</v>
      </c>
      <c r="C120" s="23" t="s">
        <v>71</v>
      </c>
      <c r="D120" s="24">
        <v>1963</v>
      </c>
      <c r="E120" s="152" t="s">
        <v>11</v>
      </c>
      <c r="F120" s="68">
        <v>0.018472222222222223</v>
      </c>
      <c r="G120" s="18"/>
      <c r="H120" s="18"/>
      <c r="I120" s="18"/>
      <c r="J120" s="18"/>
      <c r="K120" s="70"/>
      <c r="L120" s="136">
        <f>F120+G120+H120+I120+J120+K120</f>
        <v>0.018472222222222223</v>
      </c>
      <c r="M120" s="32">
        <f t="shared" si="4"/>
        <v>0.018472222222222223</v>
      </c>
    </row>
    <row r="121" spans="1:13" s="19" customFormat="1" ht="10.5" customHeight="1">
      <c r="A121" s="57">
        <v>116</v>
      </c>
      <c r="B121" s="16">
        <v>1</v>
      </c>
      <c r="C121" s="25" t="s">
        <v>190</v>
      </c>
      <c r="D121" s="24">
        <v>1982</v>
      </c>
      <c r="E121" s="152" t="s">
        <v>11</v>
      </c>
      <c r="F121" s="68"/>
      <c r="G121" s="18"/>
      <c r="H121" s="18"/>
      <c r="I121" s="18"/>
      <c r="J121" s="18">
        <v>0.01869212962962963</v>
      </c>
      <c r="K121" s="70"/>
      <c r="L121" s="136">
        <f>F121+G121+H121+I121+J121+K121</f>
        <v>0.01869212962962963</v>
      </c>
      <c r="M121" s="32">
        <f t="shared" si="4"/>
        <v>0.01869212962962963</v>
      </c>
    </row>
    <row r="122" spans="1:13" s="19" customFormat="1" ht="10.5" customHeight="1">
      <c r="A122" s="57">
        <v>117</v>
      </c>
      <c r="B122" s="16">
        <v>1</v>
      </c>
      <c r="C122" s="23" t="s">
        <v>130</v>
      </c>
      <c r="D122" s="24">
        <v>1951</v>
      </c>
      <c r="E122" s="152" t="s">
        <v>131</v>
      </c>
      <c r="F122" s="68">
        <v>0.01900462962962963</v>
      </c>
      <c r="G122" s="18"/>
      <c r="H122" s="18"/>
      <c r="I122" s="18"/>
      <c r="J122" s="18"/>
      <c r="K122" s="70"/>
      <c r="L122" s="136">
        <f>F122+G122+H122+I122+J122+K122</f>
        <v>0.01900462962962963</v>
      </c>
      <c r="M122" s="32">
        <f t="shared" si="4"/>
        <v>0.01900462962962963</v>
      </c>
    </row>
    <row r="123" spans="1:13" s="19" customFormat="1" ht="10.5" customHeight="1">
      <c r="A123" s="57">
        <v>118</v>
      </c>
      <c r="B123" s="16">
        <v>1</v>
      </c>
      <c r="C123" s="21" t="s">
        <v>75</v>
      </c>
      <c r="D123" s="20">
        <v>1968</v>
      </c>
      <c r="E123" s="153" t="s">
        <v>11</v>
      </c>
      <c r="F123" s="68">
        <v>0.019178240740740742</v>
      </c>
      <c r="G123" s="18"/>
      <c r="H123" s="18"/>
      <c r="I123" s="18"/>
      <c r="J123" s="18"/>
      <c r="K123" s="70"/>
      <c r="L123" s="136">
        <f>F123+G123+H123+I123+J123+K123</f>
        <v>0.019178240740740742</v>
      </c>
      <c r="M123" s="32">
        <f t="shared" si="4"/>
        <v>0.019178240740740742</v>
      </c>
    </row>
    <row r="124" spans="1:13" s="19" customFormat="1" ht="10.5" customHeight="1">
      <c r="A124" s="57">
        <v>119</v>
      </c>
      <c r="B124" s="16">
        <v>1</v>
      </c>
      <c r="C124" s="85" t="s">
        <v>164</v>
      </c>
      <c r="D124" s="84">
        <v>1976</v>
      </c>
      <c r="E124" s="157" t="s">
        <v>11</v>
      </c>
      <c r="F124" s="103"/>
      <c r="G124" s="18"/>
      <c r="H124" s="18"/>
      <c r="I124" s="80">
        <v>0.019212962962962963</v>
      </c>
      <c r="J124" s="80"/>
      <c r="K124" s="107"/>
      <c r="L124" s="136">
        <f>F124+G124+H124+I124+J124+K124</f>
        <v>0.019212962962962963</v>
      </c>
      <c r="M124" s="32">
        <f t="shared" si="4"/>
        <v>0.019212962962962963</v>
      </c>
    </row>
    <row r="125" spans="1:13" s="19" customFormat="1" ht="10.5" customHeight="1">
      <c r="A125" s="57">
        <v>120</v>
      </c>
      <c r="B125" s="16">
        <v>1</v>
      </c>
      <c r="C125" s="116" t="s">
        <v>203</v>
      </c>
      <c r="D125" s="16">
        <v>1970</v>
      </c>
      <c r="E125" s="161" t="s">
        <v>11</v>
      </c>
      <c r="F125" s="103"/>
      <c r="G125" s="18"/>
      <c r="H125" s="18"/>
      <c r="I125" s="80"/>
      <c r="J125" s="80"/>
      <c r="K125" s="147">
        <v>0.019328703703703702</v>
      </c>
      <c r="L125" s="136">
        <f>F125+G125+H125+I125+J125+K125</f>
        <v>0.019328703703703702</v>
      </c>
      <c r="M125" s="32">
        <f t="shared" si="4"/>
        <v>0.019328703703703702</v>
      </c>
    </row>
    <row r="126" spans="1:13" ht="11.25">
      <c r="A126" s="57">
        <v>121</v>
      </c>
      <c r="B126" s="16">
        <v>1</v>
      </c>
      <c r="C126" s="23" t="s">
        <v>154</v>
      </c>
      <c r="D126" s="24">
        <v>1970</v>
      </c>
      <c r="E126" s="152" t="s">
        <v>11</v>
      </c>
      <c r="F126" s="68"/>
      <c r="G126" s="17">
        <v>0.019386574074074073</v>
      </c>
      <c r="H126" s="17"/>
      <c r="I126" s="17"/>
      <c r="J126" s="17"/>
      <c r="K126" s="72"/>
      <c r="L126" s="136">
        <f>F126+G126+H126+I126+J126+K126</f>
        <v>0.019386574074074073</v>
      </c>
      <c r="M126" s="32">
        <f t="shared" si="4"/>
        <v>0.019386574074074073</v>
      </c>
    </row>
    <row r="127" spans="1:13" s="19" customFormat="1" ht="10.5" customHeight="1">
      <c r="A127" s="57">
        <v>122</v>
      </c>
      <c r="B127" s="20">
        <v>1</v>
      </c>
      <c r="C127" s="116" t="s">
        <v>205</v>
      </c>
      <c r="D127" s="16">
        <v>1972</v>
      </c>
      <c r="E127" s="161" t="s">
        <v>206</v>
      </c>
      <c r="F127" s="148"/>
      <c r="G127" s="119"/>
      <c r="H127" s="119"/>
      <c r="I127" s="119"/>
      <c r="J127" s="119"/>
      <c r="K127" s="108">
        <v>0.019780092592592592</v>
      </c>
      <c r="L127" s="136">
        <f>F127+G127+H127+I127+J127+K127</f>
        <v>0.019780092592592592</v>
      </c>
      <c r="M127" s="32">
        <f t="shared" si="4"/>
        <v>0.019780092592592592</v>
      </c>
    </row>
    <row r="128" spans="1:13" s="19" customFormat="1" ht="10.5" customHeight="1">
      <c r="A128" s="57">
        <v>123</v>
      </c>
      <c r="B128" s="16">
        <v>1</v>
      </c>
      <c r="C128" s="23" t="s">
        <v>132</v>
      </c>
      <c r="D128" s="24">
        <v>1979</v>
      </c>
      <c r="E128" s="152" t="s">
        <v>11</v>
      </c>
      <c r="F128" s="68">
        <v>0.019976851851851853</v>
      </c>
      <c r="G128" s="17"/>
      <c r="H128" s="17"/>
      <c r="I128" s="17"/>
      <c r="J128" s="17"/>
      <c r="K128" s="72"/>
      <c r="L128" s="136">
        <f>F128+G128+H128+I128+J128+K128</f>
        <v>0.019976851851851853</v>
      </c>
      <c r="M128" s="32">
        <f t="shared" si="4"/>
        <v>0.019976851851851853</v>
      </c>
    </row>
    <row r="129" spans="1:13" s="19" customFormat="1" ht="10.5" customHeight="1">
      <c r="A129" s="57">
        <v>124</v>
      </c>
      <c r="B129" s="16">
        <v>1</v>
      </c>
      <c r="C129" s="116" t="s">
        <v>204</v>
      </c>
      <c r="D129" s="16">
        <v>1989</v>
      </c>
      <c r="E129" s="161" t="s">
        <v>11</v>
      </c>
      <c r="F129" s="68"/>
      <c r="G129" s="17"/>
      <c r="H129" s="17"/>
      <c r="I129" s="17"/>
      <c r="J129" s="17"/>
      <c r="K129" s="72">
        <v>0.0203125</v>
      </c>
      <c r="L129" s="136">
        <f>F129+G129+H129+I129+J129+K129</f>
        <v>0.0203125</v>
      </c>
      <c r="M129" s="32">
        <f t="shared" si="4"/>
        <v>0.0203125</v>
      </c>
    </row>
    <row r="130" spans="1:13" s="19" customFormat="1" ht="10.5" customHeight="1">
      <c r="A130" s="57">
        <v>125</v>
      </c>
      <c r="B130" s="16">
        <v>1</v>
      </c>
      <c r="C130" s="25" t="s">
        <v>188</v>
      </c>
      <c r="D130" s="24">
        <v>1971</v>
      </c>
      <c r="E130" s="152" t="s">
        <v>189</v>
      </c>
      <c r="F130" s="68"/>
      <c r="G130" s="17"/>
      <c r="H130" s="17"/>
      <c r="I130" s="17"/>
      <c r="J130" s="17">
        <v>0.020324074074074074</v>
      </c>
      <c r="K130" s="72"/>
      <c r="L130" s="136">
        <f>F130+G130+H130+I130+J130+K130</f>
        <v>0.020324074074074074</v>
      </c>
      <c r="M130" s="32">
        <f t="shared" si="4"/>
        <v>0.020324074074074074</v>
      </c>
    </row>
    <row r="131" spans="1:13" s="19" customFormat="1" ht="10.5" customHeight="1">
      <c r="A131" s="57">
        <v>126</v>
      </c>
      <c r="B131" s="16">
        <v>1</v>
      </c>
      <c r="C131" s="23" t="s">
        <v>133</v>
      </c>
      <c r="D131" s="24">
        <v>1980</v>
      </c>
      <c r="E131" s="152" t="s">
        <v>134</v>
      </c>
      <c r="F131" s="68">
        <v>0.020983796296296296</v>
      </c>
      <c r="G131" s="18"/>
      <c r="H131" s="18"/>
      <c r="I131" s="18"/>
      <c r="J131" s="18"/>
      <c r="K131" s="70"/>
      <c r="L131" s="136">
        <f>F131+G131+H131+I131+J131+K131</f>
        <v>0.020983796296296296</v>
      </c>
      <c r="M131" s="32">
        <f t="shared" si="4"/>
        <v>0.020983796296296296</v>
      </c>
    </row>
    <row r="132" spans="1:13" s="19" customFormat="1" ht="10.5" customHeight="1">
      <c r="A132" s="57">
        <v>127</v>
      </c>
      <c r="B132" s="16">
        <v>1</v>
      </c>
      <c r="C132" s="47" t="s">
        <v>72</v>
      </c>
      <c r="D132" s="16">
        <v>1955</v>
      </c>
      <c r="E132" s="159" t="s">
        <v>59</v>
      </c>
      <c r="F132" s="68">
        <v>0.021157407407407406</v>
      </c>
      <c r="G132" s="17"/>
      <c r="H132" s="17"/>
      <c r="I132" s="17"/>
      <c r="J132" s="17"/>
      <c r="K132" s="72"/>
      <c r="L132" s="136">
        <f>F132+G132+H132+I132+J132+K132</f>
        <v>0.021157407407407406</v>
      </c>
      <c r="M132" s="32">
        <f t="shared" si="4"/>
        <v>0.021157407407407406</v>
      </c>
    </row>
    <row r="133" spans="1:13" s="19" customFormat="1" ht="10.5" customHeight="1">
      <c r="A133" s="57">
        <v>128</v>
      </c>
      <c r="B133" s="40">
        <v>1</v>
      </c>
      <c r="C133" s="39" t="s">
        <v>107</v>
      </c>
      <c r="D133" s="40">
        <v>1953</v>
      </c>
      <c r="E133" s="151" t="s">
        <v>11</v>
      </c>
      <c r="F133" s="104"/>
      <c r="G133" s="18"/>
      <c r="H133" s="41">
        <v>0.021458333333333333</v>
      </c>
      <c r="I133" s="41"/>
      <c r="J133" s="41"/>
      <c r="K133" s="69"/>
      <c r="L133" s="136">
        <f>F133+G133+H133+I133+J133+K133</f>
        <v>0.021458333333333333</v>
      </c>
      <c r="M133" s="32">
        <f t="shared" si="4"/>
        <v>0.021458333333333333</v>
      </c>
    </row>
    <row r="134" spans="1:13" ht="12" thickBot="1">
      <c r="A134" s="53">
        <v>129</v>
      </c>
      <c r="B134" s="63">
        <v>1</v>
      </c>
      <c r="C134" s="114" t="s">
        <v>186</v>
      </c>
      <c r="D134" s="115">
        <v>1972</v>
      </c>
      <c r="E134" s="164" t="s">
        <v>11</v>
      </c>
      <c r="F134" s="111"/>
      <c r="G134" s="112"/>
      <c r="H134" s="112"/>
      <c r="I134" s="112"/>
      <c r="J134" s="112">
        <v>0.02271990740740741</v>
      </c>
      <c r="K134" s="113"/>
      <c r="L134" s="137">
        <f>F134+G134+H134+I134+J134+K134</f>
        <v>0.02271990740740741</v>
      </c>
      <c r="M134" s="35">
        <f t="shared" si="4"/>
        <v>0.02271990740740741</v>
      </c>
    </row>
    <row r="136" spans="1:13" ht="10.5" customHeight="1">
      <c r="A136" s="89" t="s">
        <v>182</v>
      </c>
      <c r="F136" s="38"/>
      <c r="G136" s="38"/>
      <c r="H136" s="38"/>
      <c r="I136" s="38"/>
      <c r="J136" s="38"/>
      <c r="K136" s="38"/>
      <c r="L136" s="30"/>
      <c r="M136" s="30"/>
    </row>
    <row r="137" spans="6:13" ht="10.5" customHeight="1">
      <c r="F137" s="38"/>
      <c r="G137" s="38"/>
      <c r="H137" s="38"/>
      <c r="I137" s="38"/>
      <c r="J137" s="38"/>
      <c r="K137" s="38"/>
      <c r="L137" s="30"/>
      <c r="M137" s="30"/>
    </row>
    <row r="138" spans="6:13" ht="10.5" customHeight="1">
      <c r="F138" s="38"/>
      <c r="G138" s="38"/>
      <c r="H138" s="38"/>
      <c r="I138" s="38"/>
      <c r="J138" s="38"/>
      <c r="K138" s="38"/>
      <c r="L138" s="30"/>
      <c r="M138" s="30"/>
    </row>
    <row r="139" spans="6:13" ht="10.5" customHeight="1">
      <c r="F139" s="38"/>
      <c r="G139" s="38"/>
      <c r="H139" s="38"/>
      <c r="I139" s="38"/>
      <c r="J139" s="38"/>
      <c r="K139" s="38"/>
      <c r="L139" s="30"/>
      <c r="M139" s="30"/>
    </row>
    <row r="140" spans="6:13" ht="11.25">
      <c r="F140" s="38"/>
      <c r="G140" s="38"/>
      <c r="H140" s="38"/>
      <c r="I140" s="38"/>
      <c r="J140" s="38"/>
      <c r="K140" s="38"/>
      <c r="L140" s="30"/>
      <c r="M140" s="30"/>
    </row>
    <row r="141" spans="6:13" ht="11.25">
      <c r="F141" s="38"/>
      <c r="G141" s="38"/>
      <c r="H141" s="38"/>
      <c r="I141" s="38"/>
      <c r="J141" s="38"/>
      <c r="K141" s="38"/>
      <c r="L141" s="30"/>
      <c r="M141" s="30"/>
    </row>
    <row r="142" spans="6:13" ht="11.25">
      <c r="F142" s="38"/>
      <c r="G142" s="38"/>
      <c r="H142" s="38"/>
      <c r="I142" s="38"/>
      <c r="J142" s="38"/>
      <c r="K142" s="38"/>
      <c r="L142" s="30"/>
      <c r="M142" s="30"/>
    </row>
    <row r="143" spans="6:13" ht="11.25">
      <c r="F143" s="38"/>
      <c r="G143" s="38"/>
      <c r="H143" s="38"/>
      <c r="I143" s="38"/>
      <c r="J143" s="38"/>
      <c r="K143" s="38"/>
      <c r="L143" s="30"/>
      <c r="M143" s="30"/>
    </row>
    <row r="144" spans="6:13" ht="11.25">
      <c r="F144" s="38"/>
      <c r="G144" s="38"/>
      <c r="H144" s="38"/>
      <c r="I144" s="38"/>
      <c r="J144" s="38"/>
      <c r="K144" s="38"/>
      <c r="L144" s="30"/>
      <c r="M144" s="30"/>
    </row>
    <row r="145" spans="6:13" ht="11.25">
      <c r="F145" s="38"/>
      <c r="G145" s="38"/>
      <c r="H145" s="38"/>
      <c r="I145" s="38"/>
      <c r="J145" s="38"/>
      <c r="K145" s="38"/>
      <c r="L145" s="30"/>
      <c r="M145" s="30"/>
    </row>
    <row r="146" spans="6:13" ht="11.25">
      <c r="F146" s="38"/>
      <c r="G146" s="38"/>
      <c r="H146" s="38"/>
      <c r="I146" s="38"/>
      <c r="J146" s="38"/>
      <c r="K146" s="38"/>
      <c r="L146" s="30"/>
      <c r="M146" s="30"/>
    </row>
    <row r="147" spans="6:13" ht="11.25">
      <c r="F147" s="38"/>
      <c r="G147" s="38"/>
      <c r="H147" s="38"/>
      <c r="I147" s="38"/>
      <c r="J147" s="38"/>
      <c r="K147" s="38"/>
      <c r="L147" s="30"/>
      <c r="M147" s="30"/>
    </row>
    <row r="148" spans="6:13" ht="11.25">
      <c r="F148" s="38"/>
      <c r="G148" s="38"/>
      <c r="H148" s="38"/>
      <c r="I148" s="38"/>
      <c r="J148" s="38"/>
      <c r="K148" s="38"/>
      <c r="L148" s="30"/>
      <c r="M148" s="30"/>
    </row>
    <row r="149" spans="6:13" ht="11.25">
      <c r="F149" s="38"/>
      <c r="G149" s="38"/>
      <c r="H149" s="38"/>
      <c r="I149" s="38"/>
      <c r="J149" s="38"/>
      <c r="K149" s="38"/>
      <c r="L149" s="30"/>
      <c r="M149" s="30"/>
    </row>
    <row r="150" spans="6:13" ht="11.25">
      <c r="F150" s="38"/>
      <c r="G150" s="38"/>
      <c r="H150" s="38"/>
      <c r="I150" s="38"/>
      <c r="J150" s="38"/>
      <c r="K150" s="38"/>
      <c r="L150" s="30"/>
      <c r="M150" s="30"/>
    </row>
    <row r="151" spans="6:13" ht="11.25">
      <c r="F151" s="38"/>
      <c r="G151" s="38"/>
      <c r="H151" s="38"/>
      <c r="I151" s="38"/>
      <c r="J151" s="38"/>
      <c r="K151" s="38"/>
      <c r="L151" s="30"/>
      <c r="M151" s="30"/>
    </row>
    <row r="152" spans="6:13" ht="11.25">
      <c r="F152" s="38"/>
      <c r="G152" s="38"/>
      <c r="H152" s="38"/>
      <c r="I152" s="38"/>
      <c r="J152" s="38"/>
      <c r="K152" s="38"/>
      <c r="L152" s="30"/>
      <c r="M152" s="30"/>
    </row>
    <row r="153" spans="6:13" ht="11.25">
      <c r="F153" s="38"/>
      <c r="G153" s="38"/>
      <c r="H153" s="38"/>
      <c r="I153" s="38"/>
      <c r="J153" s="38"/>
      <c r="K153" s="38"/>
      <c r="L153" s="30"/>
      <c r="M153" s="30"/>
    </row>
    <row r="154" spans="6:13" ht="11.25">
      <c r="F154" s="38"/>
      <c r="G154" s="38"/>
      <c r="H154" s="38"/>
      <c r="I154" s="38"/>
      <c r="J154" s="38"/>
      <c r="K154" s="38"/>
      <c r="L154" s="30"/>
      <c r="M154" s="30"/>
    </row>
    <row r="155" spans="6:13" ht="11.25">
      <c r="F155" s="38"/>
      <c r="G155" s="38"/>
      <c r="H155" s="38"/>
      <c r="I155" s="38"/>
      <c r="J155" s="38"/>
      <c r="K155" s="38"/>
      <c r="L155" s="30"/>
      <c r="M155" s="30"/>
    </row>
    <row r="156" spans="6:13" ht="11.25">
      <c r="F156" s="38"/>
      <c r="G156" s="38"/>
      <c r="H156" s="38"/>
      <c r="I156" s="38"/>
      <c r="J156" s="38"/>
      <c r="K156" s="38"/>
      <c r="L156" s="30"/>
      <c r="M156" s="30"/>
    </row>
    <row r="157" spans="6:13" ht="11.25">
      <c r="F157" s="38"/>
      <c r="G157" s="38"/>
      <c r="H157" s="38"/>
      <c r="I157" s="38"/>
      <c r="J157" s="38"/>
      <c r="K157" s="38"/>
      <c r="L157" s="30"/>
      <c r="M157" s="30"/>
    </row>
    <row r="158" spans="6:13" ht="11.25">
      <c r="F158" s="38"/>
      <c r="G158" s="38"/>
      <c r="H158" s="38"/>
      <c r="I158" s="38"/>
      <c r="J158" s="38"/>
      <c r="K158" s="38"/>
      <c r="L158" s="30"/>
      <c r="M158" s="30"/>
    </row>
    <row r="159" spans="6:13" ht="11.25">
      <c r="F159" s="38"/>
      <c r="G159" s="38"/>
      <c r="H159" s="38"/>
      <c r="I159" s="38"/>
      <c r="J159" s="38"/>
      <c r="K159" s="38"/>
      <c r="L159" s="30"/>
      <c r="M159" s="30"/>
    </row>
    <row r="160" spans="6:13" ht="11.25">
      <c r="F160" s="38"/>
      <c r="G160" s="38"/>
      <c r="H160" s="38"/>
      <c r="I160" s="38"/>
      <c r="J160" s="38"/>
      <c r="K160" s="38"/>
      <c r="L160" s="30"/>
      <c r="M160" s="30"/>
    </row>
    <row r="161" spans="6:13" ht="11.25">
      <c r="F161" s="38"/>
      <c r="G161" s="38"/>
      <c r="H161" s="38"/>
      <c r="I161" s="38"/>
      <c r="J161" s="38"/>
      <c r="K161" s="38"/>
      <c r="L161" s="30"/>
      <c r="M161" s="30"/>
    </row>
    <row r="162" spans="6:13" ht="11.25">
      <c r="F162" s="38"/>
      <c r="G162" s="38"/>
      <c r="H162" s="38"/>
      <c r="I162" s="38"/>
      <c r="J162" s="38"/>
      <c r="K162" s="38"/>
      <c r="L162" s="30"/>
      <c r="M162" s="30"/>
    </row>
    <row r="163" spans="6:13" ht="11.25">
      <c r="F163" s="38"/>
      <c r="G163" s="38"/>
      <c r="H163" s="38"/>
      <c r="I163" s="38"/>
      <c r="J163" s="38"/>
      <c r="K163" s="38"/>
      <c r="L163" s="30"/>
      <c r="M163" s="30"/>
    </row>
    <row r="164" spans="6:13" ht="11.25">
      <c r="F164" s="38"/>
      <c r="G164" s="38"/>
      <c r="H164" s="38"/>
      <c r="I164" s="38"/>
      <c r="J164" s="38"/>
      <c r="K164" s="38"/>
      <c r="L164" s="30"/>
      <c r="M164" s="30"/>
    </row>
    <row r="165" spans="6:13" ht="11.25">
      <c r="F165" s="38"/>
      <c r="G165" s="38"/>
      <c r="H165" s="38"/>
      <c r="I165" s="38"/>
      <c r="J165" s="38"/>
      <c r="K165" s="38"/>
      <c r="L165" s="30"/>
      <c r="M165" s="30"/>
    </row>
    <row r="166" spans="6:13" ht="11.25">
      <c r="F166" s="38"/>
      <c r="G166" s="38"/>
      <c r="H166" s="38"/>
      <c r="I166" s="38"/>
      <c r="J166" s="38"/>
      <c r="K166" s="38"/>
      <c r="L166" s="30"/>
      <c r="M166" s="30"/>
    </row>
    <row r="167" spans="6:13" ht="11.25">
      <c r="F167" s="38"/>
      <c r="G167" s="38"/>
      <c r="H167" s="38"/>
      <c r="I167" s="38"/>
      <c r="J167" s="38"/>
      <c r="K167" s="38"/>
      <c r="L167" s="30"/>
      <c r="M167" s="30"/>
    </row>
    <row r="168" spans="6:13" ht="11.25">
      <c r="F168" s="38"/>
      <c r="G168" s="38"/>
      <c r="H168" s="38"/>
      <c r="I168" s="38"/>
      <c r="J168" s="38"/>
      <c r="K168" s="38"/>
      <c r="L168" s="30"/>
      <c r="M168" s="30"/>
    </row>
    <row r="169" spans="6:13" ht="11.25">
      <c r="F169" s="38"/>
      <c r="G169" s="38"/>
      <c r="H169" s="38"/>
      <c r="I169" s="38"/>
      <c r="J169" s="38"/>
      <c r="K169" s="38"/>
      <c r="L169" s="30"/>
      <c r="M169" s="30"/>
    </row>
    <row r="170" spans="6:13" ht="11.25">
      <c r="F170" s="38"/>
      <c r="G170" s="38"/>
      <c r="H170" s="38"/>
      <c r="I170" s="38"/>
      <c r="J170" s="38"/>
      <c r="K170" s="38"/>
      <c r="L170" s="30"/>
      <c r="M170" s="30"/>
    </row>
    <row r="171" spans="6:13" ht="11.25">
      <c r="F171" s="38"/>
      <c r="G171" s="38"/>
      <c r="H171" s="38"/>
      <c r="I171" s="38"/>
      <c r="J171" s="38"/>
      <c r="K171" s="38"/>
      <c r="L171" s="30"/>
      <c r="M171" s="30"/>
    </row>
    <row r="172" spans="6:13" ht="11.25">
      <c r="F172" s="38"/>
      <c r="G172" s="38"/>
      <c r="H172" s="38"/>
      <c r="I172" s="38"/>
      <c r="J172" s="38"/>
      <c r="K172" s="38"/>
      <c r="L172" s="30"/>
      <c r="M172" s="30"/>
    </row>
    <row r="173" spans="6:13" ht="11.25">
      <c r="F173" s="38"/>
      <c r="G173" s="38"/>
      <c r="H173" s="38"/>
      <c r="I173" s="38"/>
      <c r="J173" s="38"/>
      <c r="K173" s="38"/>
      <c r="L173" s="30"/>
      <c r="M173" s="30"/>
    </row>
    <row r="174" spans="6:13" ht="11.25">
      <c r="F174" s="38"/>
      <c r="G174" s="38"/>
      <c r="H174" s="38"/>
      <c r="I174" s="38"/>
      <c r="J174" s="38"/>
      <c r="K174" s="38"/>
      <c r="L174" s="30"/>
      <c r="M174" s="30"/>
    </row>
    <row r="175" spans="6:13" ht="11.25">
      <c r="F175" s="38"/>
      <c r="G175" s="38"/>
      <c r="H175" s="38"/>
      <c r="I175" s="38"/>
      <c r="J175" s="38"/>
      <c r="K175" s="38"/>
      <c r="L175" s="30"/>
      <c r="M175" s="30"/>
    </row>
    <row r="176" spans="6:13" ht="11.25">
      <c r="F176" s="38"/>
      <c r="G176" s="38"/>
      <c r="H176" s="38"/>
      <c r="I176" s="38"/>
      <c r="J176" s="38"/>
      <c r="K176" s="38"/>
      <c r="L176" s="30"/>
      <c r="M176" s="30"/>
    </row>
    <row r="177" spans="6:13" ht="11.25">
      <c r="F177" s="38"/>
      <c r="G177" s="38"/>
      <c r="H177" s="38"/>
      <c r="I177" s="38"/>
      <c r="J177" s="38"/>
      <c r="K177" s="38"/>
      <c r="L177" s="30"/>
      <c r="M177" s="30"/>
    </row>
    <row r="178" spans="6:13" ht="11.25">
      <c r="F178" s="38"/>
      <c r="G178" s="38"/>
      <c r="H178" s="38"/>
      <c r="I178" s="38"/>
      <c r="J178" s="38"/>
      <c r="K178" s="38"/>
      <c r="L178" s="30"/>
      <c r="M178" s="30"/>
    </row>
    <row r="179" spans="6:13" ht="11.25">
      <c r="F179" s="38"/>
      <c r="G179" s="38"/>
      <c r="H179" s="38"/>
      <c r="I179" s="38"/>
      <c r="J179" s="38"/>
      <c r="K179" s="38"/>
      <c r="L179" s="30"/>
      <c r="M179" s="30"/>
    </row>
    <row r="180" spans="6:13" ht="11.25">
      <c r="F180" s="38"/>
      <c r="G180" s="38"/>
      <c r="H180" s="38"/>
      <c r="I180" s="38"/>
      <c r="J180" s="38"/>
      <c r="K180" s="38"/>
      <c r="L180" s="30"/>
      <c r="M180" s="30"/>
    </row>
    <row r="181" spans="6:13" ht="11.25">
      <c r="F181" s="38"/>
      <c r="G181" s="38"/>
      <c r="H181" s="38"/>
      <c r="I181" s="38"/>
      <c r="J181" s="38"/>
      <c r="K181" s="38"/>
      <c r="L181" s="30"/>
      <c r="M181" s="30"/>
    </row>
    <row r="182" spans="6:13" ht="11.25">
      <c r="F182" s="38"/>
      <c r="G182" s="38"/>
      <c r="H182" s="38"/>
      <c r="I182" s="38"/>
      <c r="J182" s="38"/>
      <c r="K182" s="38"/>
      <c r="L182" s="30"/>
      <c r="M182" s="30"/>
    </row>
    <row r="183" spans="6:13" ht="11.25">
      <c r="F183" s="38"/>
      <c r="G183" s="38"/>
      <c r="H183" s="38"/>
      <c r="I183" s="38"/>
      <c r="J183" s="38"/>
      <c r="K183" s="38"/>
      <c r="L183" s="30"/>
      <c r="M183" s="30"/>
    </row>
    <row r="184" spans="6:13" ht="11.25">
      <c r="F184" s="38"/>
      <c r="G184" s="38"/>
      <c r="H184" s="38"/>
      <c r="I184" s="38"/>
      <c r="J184" s="38"/>
      <c r="K184" s="38"/>
      <c r="L184" s="30"/>
      <c r="M184" s="30"/>
    </row>
    <row r="185" spans="6:13" ht="11.25">
      <c r="F185" s="38"/>
      <c r="G185" s="38"/>
      <c r="H185" s="38"/>
      <c r="I185" s="38"/>
      <c r="J185" s="38"/>
      <c r="K185" s="38"/>
      <c r="L185" s="30"/>
      <c r="M185" s="30"/>
    </row>
    <row r="186" spans="6:13" ht="11.25">
      <c r="F186" s="38"/>
      <c r="G186" s="38"/>
      <c r="H186" s="38"/>
      <c r="I186" s="38"/>
      <c r="J186" s="38"/>
      <c r="K186" s="38"/>
      <c r="L186" s="30"/>
      <c r="M186" s="30"/>
    </row>
    <row r="187" spans="6:13" ht="11.25">
      <c r="F187" s="38"/>
      <c r="G187" s="38"/>
      <c r="H187" s="38"/>
      <c r="I187" s="38"/>
      <c r="J187" s="38"/>
      <c r="K187" s="38"/>
      <c r="L187" s="30"/>
      <c r="M187" s="30"/>
    </row>
    <row r="188" spans="6:13" ht="11.25">
      <c r="F188" s="38"/>
      <c r="G188" s="38"/>
      <c r="H188" s="38"/>
      <c r="I188" s="38"/>
      <c r="J188" s="38"/>
      <c r="K188" s="38"/>
      <c r="L188" s="30"/>
      <c r="M188" s="30"/>
    </row>
    <row r="189" spans="6:13" ht="11.25">
      <c r="F189" s="38"/>
      <c r="G189" s="38"/>
      <c r="H189" s="38"/>
      <c r="I189" s="38"/>
      <c r="J189" s="38"/>
      <c r="K189" s="38"/>
      <c r="L189" s="30"/>
      <c r="M189" s="30"/>
    </row>
    <row r="190" spans="6:13" ht="11.25">
      <c r="F190" s="38"/>
      <c r="G190" s="38"/>
      <c r="H190" s="38"/>
      <c r="I190" s="38"/>
      <c r="J190" s="38"/>
      <c r="K190" s="38"/>
      <c r="L190" s="30"/>
      <c r="M190" s="30"/>
    </row>
    <row r="191" spans="6:13" ht="11.25">
      <c r="F191" s="38"/>
      <c r="G191" s="38"/>
      <c r="H191" s="38"/>
      <c r="I191" s="38"/>
      <c r="J191" s="38"/>
      <c r="K191" s="38"/>
      <c r="L191" s="30"/>
      <c r="M191" s="30"/>
    </row>
    <row r="192" spans="6:13" ht="11.25">
      <c r="F192" s="38"/>
      <c r="G192" s="38"/>
      <c r="H192" s="38"/>
      <c r="I192" s="38"/>
      <c r="J192" s="38"/>
      <c r="K192" s="38"/>
      <c r="L192" s="30"/>
      <c r="M192" s="30"/>
    </row>
    <row r="193" spans="6:13" ht="11.25">
      <c r="F193" s="38"/>
      <c r="G193" s="38"/>
      <c r="H193" s="38"/>
      <c r="I193" s="38"/>
      <c r="J193" s="38"/>
      <c r="K193" s="38"/>
      <c r="L193" s="30"/>
      <c r="M193" s="30"/>
    </row>
    <row r="194" spans="6:13" ht="11.25">
      <c r="F194" s="38"/>
      <c r="G194" s="38"/>
      <c r="H194" s="38"/>
      <c r="I194" s="38"/>
      <c r="J194" s="38"/>
      <c r="K194" s="38"/>
      <c r="L194" s="30"/>
      <c r="M194" s="30"/>
    </row>
    <row r="195" spans="6:13" ht="11.25">
      <c r="F195" s="38"/>
      <c r="G195" s="38"/>
      <c r="H195" s="38"/>
      <c r="I195" s="38"/>
      <c r="J195" s="38"/>
      <c r="K195" s="38"/>
      <c r="L195" s="30"/>
      <c r="M195" s="30"/>
    </row>
    <row r="196" spans="6:13" ht="11.25">
      <c r="F196" s="38"/>
      <c r="G196" s="38"/>
      <c r="H196" s="38"/>
      <c r="I196" s="38"/>
      <c r="J196" s="38"/>
      <c r="K196" s="38"/>
      <c r="L196" s="30"/>
      <c r="M196" s="30"/>
    </row>
    <row r="197" spans="6:13" ht="11.25">
      <c r="F197" s="38"/>
      <c r="G197" s="38"/>
      <c r="H197" s="38"/>
      <c r="I197" s="38"/>
      <c r="J197" s="38"/>
      <c r="K197" s="38"/>
      <c r="L197" s="30"/>
      <c r="M197" s="30"/>
    </row>
    <row r="198" spans="6:13" ht="11.25">
      <c r="F198" s="38"/>
      <c r="G198" s="38"/>
      <c r="H198" s="38"/>
      <c r="I198" s="38"/>
      <c r="J198" s="38"/>
      <c r="K198" s="38"/>
      <c r="L198" s="30"/>
      <c r="M198" s="30"/>
    </row>
    <row r="199" spans="6:13" ht="11.25">
      <c r="F199" s="38"/>
      <c r="G199" s="38"/>
      <c r="H199" s="38"/>
      <c r="I199" s="38"/>
      <c r="J199" s="38"/>
      <c r="K199" s="38"/>
      <c r="L199" s="30"/>
      <c r="M199" s="30"/>
    </row>
    <row r="200" spans="6:13" ht="11.25">
      <c r="F200" s="38"/>
      <c r="G200" s="38"/>
      <c r="H200" s="38"/>
      <c r="I200" s="38"/>
      <c r="J200" s="38"/>
      <c r="K200" s="38"/>
      <c r="L200" s="30"/>
      <c r="M200" s="30"/>
    </row>
    <row r="201" spans="6:13" ht="11.25">
      <c r="F201" s="38"/>
      <c r="G201" s="38"/>
      <c r="H201" s="38"/>
      <c r="I201" s="38"/>
      <c r="J201" s="38"/>
      <c r="K201" s="38"/>
      <c r="L201" s="30"/>
      <c r="M201" s="30"/>
    </row>
    <row r="202" spans="6:13" ht="11.25">
      <c r="F202" s="38"/>
      <c r="G202" s="38"/>
      <c r="H202" s="38"/>
      <c r="I202" s="38"/>
      <c r="J202" s="38"/>
      <c r="K202" s="38"/>
      <c r="L202" s="30"/>
      <c r="M202" s="30"/>
    </row>
    <row r="203" spans="6:13" ht="11.25">
      <c r="F203" s="38"/>
      <c r="G203" s="38"/>
      <c r="H203" s="38"/>
      <c r="I203" s="38"/>
      <c r="J203" s="38"/>
      <c r="K203" s="38"/>
      <c r="L203" s="30"/>
      <c r="M203" s="30"/>
    </row>
    <row r="204" spans="6:13" ht="11.25">
      <c r="F204" s="38"/>
      <c r="G204" s="38"/>
      <c r="H204" s="38"/>
      <c r="I204" s="38"/>
      <c r="J204" s="38"/>
      <c r="K204" s="38"/>
      <c r="L204" s="30"/>
      <c r="M204" s="30"/>
    </row>
    <row r="205" spans="6:13" ht="11.25">
      <c r="F205" s="38"/>
      <c r="G205" s="38"/>
      <c r="H205" s="38"/>
      <c r="I205" s="38"/>
      <c r="J205" s="38"/>
      <c r="K205" s="38"/>
      <c r="L205" s="30"/>
      <c r="M205" s="30"/>
    </row>
    <row r="206" spans="6:13" ht="11.25">
      <c r="F206" s="38"/>
      <c r="G206" s="38"/>
      <c r="H206" s="38"/>
      <c r="I206" s="38"/>
      <c r="J206" s="38"/>
      <c r="K206" s="38"/>
      <c r="L206" s="30"/>
      <c r="M206" s="30"/>
    </row>
    <row r="207" spans="6:13" ht="11.25">
      <c r="F207" s="38"/>
      <c r="G207" s="38"/>
      <c r="H207" s="38"/>
      <c r="I207" s="38"/>
      <c r="J207" s="38"/>
      <c r="K207" s="38"/>
      <c r="L207" s="30"/>
      <c r="M207" s="30"/>
    </row>
    <row r="208" spans="6:13" ht="11.25">
      <c r="F208" s="38"/>
      <c r="G208" s="38"/>
      <c r="H208" s="38"/>
      <c r="I208" s="38"/>
      <c r="J208" s="38"/>
      <c r="K208" s="38"/>
      <c r="L208" s="30"/>
      <c r="M208" s="30"/>
    </row>
    <row r="209" spans="6:13" ht="11.25">
      <c r="F209" s="38"/>
      <c r="G209" s="38"/>
      <c r="H209" s="38"/>
      <c r="I209" s="38"/>
      <c r="J209" s="38"/>
      <c r="K209" s="38"/>
      <c r="L209" s="30"/>
      <c r="M209" s="30"/>
    </row>
    <row r="210" spans="6:13" ht="11.25">
      <c r="F210" s="38"/>
      <c r="G210" s="38"/>
      <c r="H210" s="38"/>
      <c r="I210" s="38"/>
      <c r="J210" s="38"/>
      <c r="K210" s="38"/>
      <c r="L210" s="30"/>
      <c r="M210" s="30"/>
    </row>
    <row r="211" spans="6:13" ht="11.25">
      <c r="F211" s="38"/>
      <c r="G211" s="38"/>
      <c r="H211" s="38"/>
      <c r="I211" s="38"/>
      <c r="J211" s="38"/>
      <c r="K211" s="38"/>
      <c r="L211" s="30"/>
      <c r="M211" s="30"/>
    </row>
    <row r="212" spans="6:13" ht="11.25">
      <c r="F212" s="38"/>
      <c r="G212" s="38"/>
      <c r="H212" s="38"/>
      <c r="I212" s="38"/>
      <c r="J212" s="38"/>
      <c r="K212" s="38"/>
      <c r="L212" s="30"/>
      <c r="M212" s="30"/>
    </row>
    <row r="213" spans="6:13" ht="11.25">
      <c r="F213" s="38"/>
      <c r="G213" s="38"/>
      <c r="H213" s="38"/>
      <c r="I213" s="38"/>
      <c r="J213" s="38"/>
      <c r="K213" s="38"/>
      <c r="L213" s="30"/>
      <c r="M213" s="30"/>
    </row>
    <row r="214" spans="6:13" ht="11.25">
      <c r="F214" s="38"/>
      <c r="G214" s="38"/>
      <c r="H214" s="38"/>
      <c r="I214" s="38"/>
      <c r="J214" s="38"/>
      <c r="K214" s="38"/>
      <c r="L214" s="30"/>
      <c r="M214" s="30"/>
    </row>
    <row r="215" spans="6:13" ht="11.25">
      <c r="F215" s="38"/>
      <c r="G215" s="38"/>
      <c r="H215" s="38"/>
      <c r="I215" s="38"/>
      <c r="J215" s="38"/>
      <c r="K215" s="38"/>
      <c r="L215" s="30"/>
      <c r="M215" s="30"/>
    </row>
    <row r="216" spans="6:13" ht="11.25">
      <c r="F216" s="38"/>
      <c r="G216" s="38"/>
      <c r="H216" s="38"/>
      <c r="I216" s="38"/>
      <c r="J216" s="38"/>
      <c r="K216" s="38"/>
      <c r="L216" s="30"/>
      <c r="M216" s="30"/>
    </row>
    <row r="217" spans="6:13" ht="11.25">
      <c r="F217" s="38"/>
      <c r="G217" s="38"/>
      <c r="H217" s="38"/>
      <c r="I217" s="38"/>
      <c r="J217" s="38"/>
      <c r="K217" s="38"/>
      <c r="L217" s="30"/>
      <c r="M217" s="30"/>
    </row>
    <row r="218" spans="6:13" ht="11.25">
      <c r="F218" s="38"/>
      <c r="G218" s="38"/>
      <c r="H218" s="38"/>
      <c r="I218" s="38"/>
      <c r="J218" s="38"/>
      <c r="K218" s="38"/>
      <c r="L218" s="30"/>
      <c r="M218" s="30"/>
    </row>
    <row r="219" spans="6:13" ht="11.25">
      <c r="F219" s="38"/>
      <c r="G219" s="38"/>
      <c r="H219" s="38"/>
      <c r="I219" s="38"/>
      <c r="J219" s="38"/>
      <c r="K219" s="38"/>
      <c r="L219" s="30"/>
      <c r="M219" s="30"/>
    </row>
    <row r="220" spans="6:13" ht="11.25">
      <c r="F220" s="38"/>
      <c r="G220" s="38"/>
      <c r="H220" s="38"/>
      <c r="I220" s="38"/>
      <c r="J220" s="38"/>
      <c r="K220" s="38"/>
      <c r="L220" s="30"/>
      <c r="M220" s="30"/>
    </row>
    <row r="221" spans="6:13" ht="11.25">
      <c r="F221" s="38"/>
      <c r="G221" s="38"/>
      <c r="H221" s="38"/>
      <c r="I221" s="38"/>
      <c r="J221" s="38"/>
      <c r="K221" s="38"/>
      <c r="L221" s="30"/>
      <c r="M221" s="30"/>
    </row>
    <row r="222" spans="6:13" ht="11.25">
      <c r="F222" s="38"/>
      <c r="G222" s="38"/>
      <c r="H222" s="38"/>
      <c r="I222" s="38"/>
      <c r="J222" s="38"/>
      <c r="K222" s="38"/>
      <c r="L222" s="30"/>
      <c r="M222" s="30"/>
    </row>
    <row r="223" spans="6:13" ht="11.25">
      <c r="F223" s="38"/>
      <c r="G223" s="38"/>
      <c r="H223" s="38"/>
      <c r="I223" s="38"/>
      <c r="J223" s="38"/>
      <c r="K223" s="38"/>
      <c r="L223" s="30"/>
      <c r="M223" s="30"/>
    </row>
    <row r="224" spans="6:13" ht="11.25">
      <c r="F224" s="38"/>
      <c r="G224" s="38"/>
      <c r="H224" s="38"/>
      <c r="I224" s="38"/>
      <c r="J224" s="38"/>
      <c r="K224" s="38"/>
      <c r="L224" s="30"/>
      <c r="M224" s="30"/>
    </row>
    <row r="225" spans="6:13" ht="11.25">
      <c r="F225" s="38"/>
      <c r="G225" s="38"/>
      <c r="H225" s="38"/>
      <c r="I225" s="38"/>
      <c r="J225" s="38"/>
      <c r="K225" s="38"/>
      <c r="L225" s="30"/>
      <c r="M225" s="30"/>
    </row>
    <row r="226" spans="6:13" ht="11.25">
      <c r="F226" s="38"/>
      <c r="G226" s="38"/>
      <c r="H226" s="38"/>
      <c r="I226" s="38"/>
      <c r="J226" s="38"/>
      <c r="K226" s="38"/>
      <c r="L226" s="30"/>
      <c r="M226" s="30"/>
    </row>
    <row r="227" spans="6:13" ht="11.25">
      <c r="F227" s="38"/>
      <c r="G227" s="38"/>
      <c r="H227" s="38"/>
      <c r="I227" s="38"/>
      <c r="J227" s="38"/>
      <c r="K227" s="38"/>
      <c r="L227" s="30"/>
      <c r="M227" s="30"/>
    </row>
    <row r="228" spans="6:13" ht="11.25">
      <c r="F228" s="38"/>
      <c r="G228" s="38"/>
      <c r="H228" s="38"/>
      <c r="I228" s="38"/>
      <c r="J228" s="38"/>
      <c r="K228" s="38"/>
      <c r="L228" s="30"/>
      <c r="M228" s="30"/>
    </row>
    <row r="229" spans="6:13" ht="11.25">
      <c r="F229" s="38"/>
      <c r="G229" s="38"/>
      <c r="H229" s="38"/>
      <c r="I229" s="38"/>
      <c r="J229" s="38"/>
      <c r="K229" s="38"/>
      <c r="L229" s="30"/>
      <c r="M229" s="30"/>
    </row>
    <row r="230" spans="6:13" ht="11.25">
      <c r="F230" s="38"/>
      <c r="G230" s="38"/>
      <c r="H230" s="38"/>
      <c r="I230" s="38"/>
      <c r="J230" s="38"/>
      <c r="K230" s="38"/>
      <c r="L230" s="30"/>
      <c r="M230" s="30"/>
    </row>
    <row r="231" spans="6:13" ht="11.25">
      <c r="F231" s="38"/>
      <c r="G231" s="38"/>
      <c r="H231" s="38"/>
      <c r="I231" s="38"/>
      <c r="J231" s="38"/>
      <c r="K231" s="38"/>
      <c r="L231" s="30"/>
      <c r="M231" s="30"/>
    </row>
    <row r="232" spans="6:13" ht="11.25">
      <c r="F232" s="38"/>
      <c r="G232" s="38"/>
      <c r="H232" s="38"/>
      <c r="I232" s="38"/>
      <c r="J232" s="38"/>
      <c r="K232" s="38"/>
      <c r="L232" s="30"/>
      <c r="M232" s="30"/>
    </row>
    <row r="233" spans="6:13" ht="11.25">
      <c r="F233" s="38"/>
      <c r="G233" s="38"/>
      <c r="H233" s="38"/>
      <c r="I233" s="38"/>
      <c r="J233" s="38"/>
      <c r="K233" s="38"/>
      <c r="L233" s="30"/>
      <c r="M233" s="30"/>
    </row>
    <row r="234" spans="6:13" ht="11.25">
      <c r="F234" s="38"/>
      <c r="G234" s="38"/>
      <c r="H234" s="38"/>
      <c r="I234" s="38"/>
      <c r="J234" s="38"/>
      <c r="K234" s="38"/>
      <c r="L234" s="30"/>
      <c r="M234" s="30"/>
    </row>
    <row r="235" spans="6:13" ht="11.25">
      <c r="F235" s="38"/>
      <c r="G235" s="38"/>
      <c r="H235" s="38"/>
      <c r="I235" s="38"/>
      <c r="J235" s="38"/>
      <c r="K235" s="38"/>
      <c r="L235" s="30"/>
      <c r="M235" s="30"/>
    </row>
    <row r="236" spans="6:13" ht="11.25">
      <c r="F236" s="38"/>
      <c r="G236" s="38"/>
      <c r="H236" s="38"/>
      <c r="I236" s="38"/>
      <c r="J236" s="38"/>
      <c r="K236" s="38"/>
      <c r="L236" s="30"/>
      <c r="M236" s="30"/>
    </row>
    <row r="237" spans="6:13" ht="11.25">
      <c r="F237" s="38"/>
      <c r="G237" s="38"/>
      <c r="H237" s="38"/>
      <c r="I237" s="38"/>
      <c r="J237" s="38"/>
      <c r="K237" s="38"/>
      <c r="L237" s="30"/>
      <c r="M237" s="30"/>
    </row>
    <row r="238" spans="6:13" ht="11.25">
      <c r="F238" s="38"/>
      <c r="G238" s="38"/>
      <c r="H238" s="38"/>
      <c r="I238" s="38"/>
      <c r="J238" s="38"/>
      <c r="K238" s="38"/>
      <c r="L238" s="30"/>
      <c r="M238" s="30"/>
    </row>
    <row r="239" spans="6:13" ht="11.25">
      <c r="F239" s="38"/>
      <c r="G239" s="38"/>
      <c r="H239" s="38"/>
      <c r="I239" s="38"/>
      <c r="J239" s="38"/>
      <c r="K239" s="38"/>
      <c r="L239" s="30"/>
      <c r="M239" s="30"/>
    </row>
  </sheetData>
  <sheetProtection/>
  <autoFilter ref="A5:M134"/>
  <printOptions/>
  <pageMargins left="0.35433070866141736" right="0.35433070866141736" top="0.5905511811023623" bottom="0.1968503937007874" header="0" footer="0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1"/>
  <sheetViews>
    <sheetView view="pageBreakPreview" zoomScaleSheetLayoutView="100" workbookViewId="0" topLeftCell="A1">
      <selection activeCell="M6" sqref="M6"/>
    </sheetView>
  </sheetViews>
  <sheetFormatPr defaultColWidth="9.140625" defaultRowHeight="12.75"/>
  <cols>
    <col min="1" max="1" width="3.421875" style="4" customWidth="1"/>
    <col min="2" max="2" width="4.28125" style="4" customWidth="1"/>
    <col min="3" max="3" width="26.00390625" style="29" customWidth="1"/>
    <col min="4" max="4" width="4.28125" style="4" customWidth="1"/>
    <col min="5" max="5" width="26.421875" style="5" customWidth="1"/>
    <col min="6" max="11" width="7.00390625" style="19" customWidth="1"/>
    <col min="12" max="13" width="7.00390625" style="5" customWidth="1"/>
    <col min="14" max="16384" width="9.140625" style="5" customWidth="1"/>
  </cols>
  <sheetData>
    <row r="1" spans="1:11" s="2" customFormat="1" ht="12.75">
      <c r="A1" s="1"/>
      <c r="B1" s="2" t="s">
        <v>196</v>
      </c>
      <c r="C1" s="3"/>
      <c r="E1" s="1"/>
      <c r="F1" s="1"/>
      <c r="G1" s="1"/>
      <c r="H1" s="1"/>
      <c r="I1" s="1"/>
      <c r="J1" s="1"/>
      <c r="K1" s="1"/>
    </row>
    <row r="2" spans="2:11" ht="6" customHeight="1">
      <c r="B2" s="5"/>
      <c r="C2" s="6"/>
      <c r="D2" s="5"/>
      <c r="E2" s="4"/>
      <c r="F2" s="7"/>
      <c r="G2" s="7"/>
      <c r="H2" s="7"/>
      <c r="I2" s="7"/>
      <c r="J2" s="7"/>
      <c r="K2" s="7"/>
    </row>
    <row r="3" spans="1:13" ht="12.75">
      <c r="A3" s="8"/>
      <c r="B3" s="100" t="s">
        <v>108</v>
      </c>
      <c r="C3" s="10"/>
      <c r="D3" s="8"/>
      <c r="E3" s="4"/>
      <c r="F3" s="7"/>
      <c r="G3" s="7"/>
      <c r="H3" s="7"/>
      <c r="I3" s="7"/>
      <c r="J3" s="7"/>
      <c r="K3" s="7"/>
      <c r="L3" s="48"/>
      <c r="M3" s="48"/>
    </row>
    <row r="4" spans="1:13" ht="4.5" customHeight="1" thickBot="1">
      <c r="A4" s="8"/>
      <c r="B4" s="9"/>
      <c r="C4" s="10"/>
      <c r="D4" s="8"/>
      <c r="E4" s="4"/>
      <c r="F4" s="7"/>
      <c r="G4" s="7"/>
      <c r="H4" s="7"/>
      <c r="I4" s="7"/>
      <c r="J4" s="7"/>
      <c r="K4" s="7"/>
      <c r="L4" s="48"/>
      <c r="M4" s="48"/>
    </row>
    <row r="5" spans="1:13" s="15" customFormat="1" ht="47.25" customHeight="1" thickBot="1">
      <c r="A5" s="99" t="s">
        <v>1</v>
      </c>
      <c r="B5" s="94" t="s">
        <v>2</v>
      </c>
      <c r="C5" s="93" t="s">
        <v>3</v>
      </c>
      <c r="D5" s="94" t="s">
        <v>4</v>
      </c>
      <c r="E5" s="98" t="s">
        <v>5</v>
      </c>
      <c r="F5" s="95" t="s">
        <v>115</v>
      </c>
      <c r="G5" s="96" t="s">
        <v>143</v>
      </c>
      <c r="H5" s="96" t="s">
        <v>116</v>
      </c>
      <c r="I5" s="96" t="s">
        <v>116</v>
      </c>
      <c r="J5" s="96" t="s">
        <v>183</v>
      </c>
      <c r="K5" s="97" t="s">
        <v>198</v>
      </c>
      <c r="L5" s="99" t="s">
        <v>197</v>
      </c>
      <c r="M5" s="98" t="s">
        <v>184</v>
      </c>
    </row>
    <row r="6" spans="1:13" s="19" customFormat="1" ht="10.5" customHeight="1" thickBot="1">
      <c r="A6" s="186">
        <v>1</v>
      </c>
      <c r="B6" s="187">
        <v>6</v>
      </c>
      <c r="C6" s="188" t="s">
        <v>112</v>
      </c>
      <c r="D6" s="187">
        <v>1962</v>
      </c>
      <c r="E6" s="200" t="s">
        <v>9</v>
      </c>
      <c r="F6" s="197">
        <v>0.01675925925925926</v>
      </c>
      <c r="G6" s="189">
        <v>0.017430555555555557</v>
      </c>
      <c r="H6" s="190">
        <v>0.017465277777777777</v>
      </c>
      <c r="I6" s="190">
        <v>0.0171875</v>
      </c>
      <c r="J6" s="190">
        <v>0.018483796296296297</v>
      </c>
      <c r="K6" s="198">
        <v>0.01884259259259259</v>
      </c>
      <c r="L6" s="195">
        <f>F6+G6+H6+I6+J6</f>
        <v>0.08732638888888888</v>
      </c>
      <c r="M6" s="191">
        <f>L6/5</f>
        <v>0.017465277777777777</v>
      </c>
    </row>
    <row r="7" spans="1:13" s="19" customFormat="1" ht="10.5" customHeight="1">
      <c r="A7" s="49">
        <v>2</v>
      </c>
      <c r="B7" s="50">
        <v>3</v>
      </c>
      <c r="C7" s="171" t="s">
        <v>111</v>
      </c>
      <c r="D7" s="50">
        <v>1973</v>
      </c>
      <c r="E7" s="201" t="s">
        <v>11</v>
      </c>
      <c r="F7" s="199"/>
      <c r="G7" s="37"/>
      <c r="H7" s="52">
        <v>0.016793981481481483</v>
      </c>
      <c r="I7" s="52"/>
      <c r="J7" s="52">
        <v>0.016435185185185188</v>
      </c>
      <c r="K7" s="101">
        <v>0.01685185185185185</v>
      </c>
      <c r="L7" s="170">
        <f>F7+G7+H7+I7+J7+K7</f>
        <v>0.050081018518518525</v>
      </c>
      <c r="M7" s="31">
        <f>L7/3</f>
        <v>0.016693672839506176</v>
      </c>
    </row>
    <row r="8" spans="1:13" s="19" customFormat="1" ht="10.5" customHeight="1">
      <c r="A8" s="75">
        <v>3</v>
      </c>
      <c r="B8" s="16">
        <v>3</v>
      </c>
      <c r="C8" s="22" t="s">
        <v>136</v>
      </c>
      <c r="D8" s="16">
        <v>1963</v>
      </c>
      <c r="E8" s="202" t="s">
        <v>9</v>
      </c>
      <c r="F8" s="68">
        <v>0.0190625</v>
      </c>
      <c r="G8" s="18">
        <v>0.017627314814814814</v>
      </c>
      <c r="H8" s="18"/>
      <c r="I8" s="18"/>
      <c r="J8" s="18"/>
      <c r="K8" s="70">
        <v>0.02202546296296296</v>
      </c>
      <c r="L8" s="136">
        <f>F8+G8+H8+I8+J8+K8</f>
        <v>0.05871527777777777</v>
      </c>
      <c r="M8" s="32">
        <f>L8/3</f>
        <v>0.019571759259259257</v>
      </c>
    </row>
    <row r="9" spans="1:13" s="19" customFormat="1" ht="10.5" customHeight="1">
      <c r="A9" s="57">
        <v>4</v>
      </c>
      <c r="B9" s="16">
        <v>3</v>
      </c>
      <c r="C9" s="47" t="s">
        <v>142</v>
      </c>
      <c r="D9" s="16">
        <v>1968</v>
      </c>
      <c r="E9" s="202" t="s">
        <v>9</v>
      </c>
      <c r="F9" s="68">
        <v>0.025196759259259256</v>
      </c>
      <c r="G9" s="18">
        <v>0.019710648148148147</v>
      </c>
      <c r="H9" s="18"/>
      <c r="I9" s="18"/>
      <c r="J9" s="18"/>
      <c r="K9" s="70">
        <v>0.020682870370370372</v>
      </c>
      <c r="L9" s="136">
        <f>F9+G9+H9+I9+J9+K9</f>
        <v>0.06559027777777778</v>
      </c>
      <c r="M9" s="32">
        <f>L9/3</f>
        <v>0.021863425925925925</v>
      </c>
    </row>
    <row r="10" spans="1:13" s="19" customFormat="1" ht="10.5" customHeight="1" thickBot="1">
      <c r="A10" s="192">
        <v>5</v>
      </c>
      <c r="B10" s="54">
        <v>3</v>
      </c>
      <c r="C10" s="55" t="s">
        <v>114</v>
      </c>
      <c r="D10" s="54">
        <v>1956</v>
      </c>
      <c r="E10" s="176" t="s">
        <v>52</v>
      </c>
      <c r="F10" s="78">
        <v>0.023402777777777783</v>
      </c>
      <c r="G10" s="34">
        <v>0.023159722222222224</v>
      </c>
      <c r="H10" s="56">
        <v>0.023634259259259258</v>
      </c>
      <c r="I10" s="56"/>
      <c r="J10" s="56"/>
      <c r="K10" s="102"/>
      <c r="L10" s="137">
        <f>F10+G10+H10+I10+J10+K10</f>
        <v>0.07019675925925926</v>
      </c>
      <c r="M10" s="35">
        <f>L10/3</f>
        <v>0.02339891975308642</v>
      </c>
    </row>
    <row r="11" spans="1:13" s="19" customFormat="1" ht="10.5" customHeight="1">
      <c r="A11" s="49">
        <v>6</v>
      </c>
      <c r="B11" s="50">
        <v>2</v>
      </c>
      <c r="C11" s="51" t="s">
        <v>109</v>
      </c>
      <c r="D11" s="50">
        <v>1990</v>
      </c>
      <c r="E11" s="201" t="s">
        <v>77</v>
      </c>
      <c r="F11" s="199"/>
      <c r="G11" s="37"/>
      <c r="H11" s="52">
        <v>0.015578703703703704</v>
      </c>
      <c r="I11" s="52"/>
      <c r="J11" s="52"/>
      <c r="K11" s="101">
        <v>0.01556712962962963</v>
      </c>
      <c r="L11" s="170">
        <f>F11+G11+H11+I11+J11+K11</f>
        <v>0.031145833333333334</v>
      </c>
      <c r="M11" s="31">
        <f>L11/2</f>
        <v>0.015572916666666667</v>
      </c>
    </row>
    <row r="12" spans="1:13" s="19" customFormat="1" ht="10.5" customHeight="1">
      <c r="A12" s="75">
        <v>7</v>
      </c>
      <c r="B12" s="16">
        <v>2</v>
      </c>
      <c r="C12" s="22" t="s">
        <v>135</v>
      </c>
      <c r="D12" s="16">
        <v>1961</v>
      </c>
      <c r="E12" s="202" t="s">
        <v>9</v>
      </c>
      <c r="F12" s="68">
        <v>0.017962962962962962</v>
      </c>
      <c r="G12" s="18">
        <v>0.01832175925925926</v>
      </c>
      <c r="H12" s="18"/>
      <c r="I12" s="18"/>
      <c r="J12" s="18"/>
      <c r="K12" s="70"/>
      <c r="L12" s="136">
        <f>F12+G12+H12+I12+J12+K12</f>
        <v>0.03628472222222222</v>
      </c>
      <c r="M12" s="32">
        <f>L12/2</f>
        <v>0.01814236111111111</v>
      </c>
    </row>
    <row r="13" spans="1:13" s="19" customFormat="1" ht="10.5" customHeight="1">
      <c r="A13" s="57">
        <v>8</v>
      </c>
      <c r="B13" s="16">
        <v>2</v>
      </c>
      <c r="C13" s="23" t="s">
        <v>144</v>
      </c>
      <c r="D13" s="24">
        <v>1977</v>
      </c>
      <c r="E13" s="152" t="s">
        <v>52</v>
      </c>
      <c r="F13" s="68">
        <v>0.02304398148148148</v>
      </c>
      <c r="G13" s="18">
        <v>0.01832175925925926</v>
      </c>
      <c r="H13" s="18"/>
      <c r="I13" s="18"/>
      <c r="J13" s="18"/>
      <c r="K13" s="70"/>
      <c r="L13" s="136">
        <f>F13+G13+H13+I13+J13+K13</f>
        <v>0.041365740740740745</v>
      </c>
      <c r="M13" s="32">
        <f>L13/2</f>
        <v>0.020682870370370372</v>
      </c>
    </row>
    <row r="14" spans="1:13" s="19" customFormat="1" ht="10.5" customHeight="1">
      <c r="A14" s="75">
        <v>9</v>
      </c>
      <c r="B14" s="16">
        <v>2</v>
      </c>
      <c r="C14" s="47" t="s">
        <v>113</v>
      </c>
      <c r="D14" s="16">
        <v>1973</v>
      </c>
      <c r="E14" s="159" t="s">
        <v>52</v>
      </c>
      <c r="F14" s="68">
        <v>0.02127314814814815</v>
      </c>
      <c r="G14" s="18">
        <v>0.020891203703703703</v>
      </c>
      <c r="H14" s="18"/>
      <c r="I14" s="18"/>
      <c r="J14" s="18"/>
      <c r="K14" s="70"/>
      <c r="L14" s="136">
        <f>F14+G14+H14+I14+J14+K14</f>
        <v>0.042164351851851856</v>
      </c>
      <c r="M14" s="32">
        <f>L14/2</f>
        <v>0.021082175925925928</v>
      </c>
    </row>
    <row r="15" spans="1:13" s="19" customFormat="1" ht="10.5" customHeight="1" thickBot="1">
      <c r="A15" s="53">
        <v>10</v>
      </c>
      <c r="B15" s="33">
        <v>2</v>
      </c>
      <c r="C15" s="193" t="s">
        <v>157</v>
      </c>
      <c r="D15" s="194">
        <v>1961</v>
      </c>
      <c r="E15" s="203" t="s">
        <v>9</v>
      </c>
      <c r="F15" s="78"/>
      <c r="G15" s="34"/>
      <c r="H15" s="34"/>
      <c r="I15" s="34">
        <v>0.02107638888888889</v>
      </c>
      <c r="J15" s="34">
        <v>0.023009259259259257</v>
      </c>
      <c r="K15" s="79"/>
      <c r="L15" s="137">
        <f>F15+G15+H15+I15+J15+K15</f>
        <v>0.04408564814814815</v>
      </c>
      <c r="M15" s="35">
        <f>L15/2</f>
        <v>0.022042824074074076</v>
      </c>
    </row>
    <row r="16" spans="1:13" s="19" customFormat="1" ht="10.5" customHeight="1">
      <c r="A16" s="49">
        <v>11</v>
      </c>
      <c r="B16" s="50">
        <v>1</v>
      </c>
      <c r="C16" s="51" t="s">
        <v>110</v>
      </c>
      <c r="D16" s="50">
        <v>1993</v>
      </c>
      <c r="E16" s="201" t="s">
        <v>46</v>
      </c>
      <c r="F16" s="199"/>
      <c r="G16" s="37"/>
      <c r="H16" s="52">
        <v>0.016041666666666666</v>
      </c>
      <c r="I16" s="52"/>
      <c r="J16" s="52"/>
      <c r="K16" s="101"/>
      <c r="L16" s="170">
        <f>F16+G16+H16+I16+J16+K16</f>
        <v>0.016041666666666666</v>
      </c>
      <c r="M16" s="31">
        <f>L16/1</f>
        <v>0.016041666666666666</v>
      </c>
    </row>
    <row r="17" spans="1:13" s="19" customFormat="1" ht="10.5" customHeight="1">
      <c r="A17" s="57">
        <v>12</v>
      </c>
      <c r="B17" s="40">
        <v>1</v>
      </c>
      <c r="C17" s="39" t="s">
        <v>156</v>
      </c>
      <c r="D17" s="40">
        <v>1972</v>
      </c>
      <c r="E17" s="155" t="s">
        <v>9</v>
      </c>
      <c r="F17" s="71"/>
      <c r="G17" s="18"/>
      <c r="H17" s="41"/>
      <c r="I17" s="41">
        <v>0.01605324074074074</v>
      </c>
      <c r="J17" s="41"/>
      <c r="K17" s="69"/>
      <c r="L17" s="136">
        <f>F17+G17+H17+I17+J17+K17</f>
        <v>0.01605324074074074</v>
      </c>
      <c r="M17" s="32">
        <f aca="true" t="shared" si="0" ref="M17:M27">L17/1</f>
        <v>0.01605324074074074</v>
      </c>
    </row>
    <row r="18" spans="1:13" s="19" customFormat="1" ht="10.5" customHeight="1">
      <c r="A18" s="75">
        <v>13</v>
      </c>
      <c r="B18" s="40">
        <v>1</v>
      </c>
      <c r="C18" s="21" t="s">
        <v>208</v>
      </c>
      <c r="D18" s="20">
        <v>1990</v>
      </c>
      <c r="E18" s="153" t="s">
        <v>7</v>
      </c>
      <c r="F18" s="71"/>
      <c r="G18" s="18"/>
      <c r="H18" s="41"/>
      <c r="I18" s="41"/>
      <c r="J18" s="41"/>
      <c r="K18" s="69">
        <v>0.016377314814814813</v>
      </c>
      <c r="L18" s="136">
        <f>F18+G18+H18+I18+J18+K18</f>
        <v>0.016377314814814813</v>
      </c>
      <c r="M18" s="32">
        <f t="shared" si="0"/>
        <v>0.016377314814814813</v>
      </c>
    </row>
    <row r="19" spans="1:13" s="19" customFormat="1" ht="10.5" customHeight="1">
      <c r="A19" s="57">
        <v>14</v>
      </c>
      <c r="B19" s="40">
        <v>1</v>
      </c>
      <c r="C19" s="39" t="s">
        <v>185</v>
      </c>
      <c r="D19" s="40">
        <v>1985</v>
      </c>
      <c r="E19" s="155" t="s">
        <v>68</v>
      </c>
      <c r="F19" s="71"/>
      <c r="G19" s="18"/>
      <c r="H19" s="41"/>
      <c r="I19" s="41"/>
      <c r="J19" s="41">
        <v>0.016550925925925924</v>
      </c>
      <c r="K19" s="69"/>
      <c r="L19" s="136">
        <f>F19+G19+H19+I19+J19+K19</f>
        <v>0.016550925925925924</v>
      </c>
      <c r="M19" s="32">
        <f t="shared" si="0"/>
        <v>0.016550925925925924</v>
      </c>
    </row>
    <row r="20" spans="1:13" s="19" customFormat="1" ht="10.5" customHeight="1">
      <c r="A20" s="75">
        <v>15</v>
      </c>
      <c r="B20" s="40">
        <v>1</v>
      </c>
      <c r="C20" s="39" t="s">
        <v>145</v>
      </c>
      <c r="D20" s="40">
        <v>1983</v>
      </c>
      <c r="E20" s="155" t="s">
        <v>11</v>
      </c>
      <c r="F20" s="71"/>
      <c r="G20" s="18">
        <v>0.0165625</v>
      </c>
      <c r="H20" s="41"/>
      <c r="I20" s="41"/>
      <c r="J20" s="41"/>
      <c r="K20" s="69"/>
      <c r="L20" s="136">
        <f>F20+G20+H20+I20+J20+K20</f>
        <v>0.0165625</v>
      </c>
      <c r="M20" s="32">
        <f t="shared" si="0"/>
        <v>0.0165625</v>
      </c>
    </row>
    <row r="21" spans="1:13" s="19" customFormat="1" ht="10.5" customHeight="1">
      <c r="A21" s="57">
        <v>16</v>
      </c>
      <c r="B21" s="16">
        <v>1</v>
      </c>
      <c r="C21" s="23" t="s">
        <v>137</v>
      </c>
      <c r="D21" s="24">
        <v>1977</v>
      </c>
      <c r="E21" s="152" t="s">
        <v>11</v>
      </c>
      <c r="F21" s="68">
        <v>0.02017361111111111</v>
      </c>
      <c r="G21" s="18"/>
      <c r="H21" s="18"/>
      <c r="I21" s="18"/>
      <c r="J21" s="18"/>
      <c r="K21" s="70"/>
      <c r="L21" s="136">
        <f>F21+G21+H21+I21+J21+K21</f>
        <v>0.02017361111111111</v>
      </c>
      <c r="M21" s="32">
        <f t="shared" si="0"/>
        <v>0.02017361111111111</v>
      </c>
    </row>
    <row r="22" spans="1:13" s="19" customFormat="1" ht="10.5" customHeight="1">
      <c r="A22" s="75">
        <v>17</v>
      </c>
      <c r="B22" s="16">
        <v>1</v>
      </c>
      <c r="C22" s="23" t="s">
        <v>138</v>
      </c>
      <c r="D22" s="24">
        <v>1973</v>
      </c>
      <c r="E22" s="152" t="s">
        <v>11</v>
      </c>
      <c r="F22" s="68">
        <v>0.02054398148148148</v>
      </c>
      <c r="G22" s="18"/>
      <c r="H22" s="18"/>
      <c r="I22" s="18"/>
      <c r="J22" s="18"/>
      <c r="K22" s="70"/>
      <c r="L22" s="136">
        <f>F22+G22+H22+I22+J22+K22</f>
        <v>0.02054398148148148</v>
      </c>
      <c r="M22" s="32">
        <f t="shared" si="0"/>
        <v>0.02054398148148148</v>
      </c>
    </row>
    <row r="23" spans="1:13" s="19" customFormat="1" ht="10.5" customHeight="1">
      <c r="A23" s="57">
        <v>18</v>
      </c>
      <c r="B23" s="16">
        <v>1</v>
      </c>
      <c r="C23" s="23" t="s">
        <v>139</v>
      </c>
      <c r="D23" s="24">
        <v>1952</v>
      </c>
      <c r="E23" s="152" t="s">
        <v>11</v>
      </c>
      <c r="F23" s="68">
        <v>0.021215277777777777</v>
      </c>
      <c r="G23" s="18"/>
      <c r="H23" s="18"/>
      <c r="I23" s="18"/>
      <c r="J23" s="18"/>
      <c r="K23" s="70"/>
      <c r="L23" s="136">
        <f>F23+G23+H23+I23+J23+K23</f>
        <v>0.021215277777777777</v>
      </c>
      <c r="M23" s="32">
        <f t="shared" si="0"/>
        <v>0.021215277777777777</v>
      </c>
    </row>
    <row r="24" spans="1:13" ht="10.5" customHeight="1">
      <c r="A24" s="75">
        <v>19</v>
      </c>
      <c r="B24" s="40">
        <v>1</v>
      </c>
      <c r="C24" s="39" t="s">
        <v>113</v>
      </c>
      <c r="D24" s="40">
        <v>1973</v>
      </c>
      <c r="E24" s="150" t="s">
        <v>52</v>
      </c>
      <c r="F24" s="71"/>
      <c r="G24" s="18"/>
      <c r="H24" s="41">
        <v>0.021585648148148145</v>
      </c>
      <c r="I24" s="41"/>
      <c r="J24" s="41"/>
      <c r="K24" s="69"/>
      <c r="L24" s="136">
        <f>F24+G24+H24+I24+J24+K24</f>
        <v>0.021585648148148145</v>
      </c>
      <c r="M24" s="32">
        <f t="shared" si="0"/>
        <v>0.021585648148148145</v>
      </c>
    </row>
    <row r="25" spans="1:13" ht="10.5" customHeight="1">
      <c r="A25" s="57">
        <v>20</v>
      </c>
      <c r="B25" s="40">
        <v>1</v>
      </c>
      <c r="C25" s="60" t="s">
        <v>158</v>
      </c>
      <c r="D25" s="61">
        <v>1972</v>
      </c>
      <c r="E25" s="204" t="s">
        <v>11</v>
      </c>
      <c r="F25" s="71"/>
      <c r="G25" s="18"/>
      <c r="H25" s="41"/>
      <c r="I25" s="41">
        <v>0.021597222222222223</v>
      </c>
      <c r="J25" s="41"/>
      <c r="K25" s="69"/>
      <c r="L25" s="136">
        <f>F25+G25+H25+I25+J25+K25</f>
        <v>0.021597222222222223</v>
      </c>
      <c r="M25" s="32">
        <f t="shared" si="0"/>
        <v>0.021597222222222223</v>
      </c>
    </row>
    <row r="26" spans="1:13" s="19" customFormat="1" ht="10.5" customHeight="1">
      <c r="A26" s="75">
        <v>21</v>
      </c>
      <c r="B26" s="16">
        <v>1</v>
      </c>
      <c r="C26" s="23" t="s">
        <v>140</v>
      </c>
      <c r="D26" s="24">
        <v>1983</v>
      </c>
      <c r="E26" s="152" t="s">
        <v>11</v>
      </c>
      <c r="F26" s="68">
        <v>0.023807870370370368</v>
      </c>
      <c r="G26" s="17"/>
      <c r="H26" s="17"/>
      <c r="I26" s="17"/>
      <c r="J26" s="17"/>
      <c r="K26" s="72"/>
      <c r="L26" s="136">
        <f>F26+G26+H26+I26+J26+K26</f>
        <v>0.023807870370370368</v>
      </c>
      <c r="M26" s="32">
        <f t="shared" si="0"/>
        <v>0.023807870370370368</v>
      </c>
    </row>
    <row r="27" spans="1:13" s="19" customFormat="1" ht="10.5" customHeight="1">
      <c r="A27" s="57">
        <v>22</v>
      </c>
      <c r="B27" s="16">
        <v>1</v>
      </c>
      <c r="C27" s="23" t="s">
        <v>141</v>
      </c>
      <c r="D27" s="24">
        <v>1984</v>
      </c>
      <c r="E27" s="152" t="s">
        <v>59</v>
      </c>
      <c r="F27" s="68">
        <v>0.025185185185185185</v>
      </c>
      <c r="G27" s="18"/>
      <c r="H27" s="18"/>
      <c r="I27" s="18"/>
      <c r="J27" s="18"/>
      <c r="K27" s="70"/>
      <c r="L27" s="136">
        <f>F27+G27+H27+I27+J27+K27</f>
        <v>0.025185185185185185</v>
      </c>
      <c r="M27" s="32">
        <f t="shared" si="0"/>
        <v>0.025185185185185185</v>
      </c>
    </row>
    <row r="28" spans="1:13" ht="10.5" customHeight="1" thickBot="1">
      <c r="A28" s="192">
        <v>23</v>
      </c>
      <c r="B28" s="63">
        <v>1</v>
      </c>
      <c r="C28" s="64" t="s">
        <v>159</v>
      </c>
      <c r="D28" s="65">
        <v>1968</v>
      </c>
      <c r="E28" s="205" t="s">
        <v>11</v>
      </c>
      <c r="F28" s="73"/>
      <c r="G28" s="66"/>
      <c r="H28" s="66"/>
      <c r="I28" s="66" t="s">
        <v>160</v>
      </c>
      <c r="J28" s="66"/>
      <c r="K28" s="74"/>
      <c r="L28" s="196"/>
      <c r="M28" s="67"/>
    </row>
    <row r="29" spans="3:13" ht="10.5" customHeight="1">
      <c r="C29" s="62"/>
      <c r="D29" s="7"/>
      <c r="E29" s="19"/>
      <c r="F29" s="38"/>
      <c r="G29" s="38"/>
      <c r="H29" s="38"/>
      <c r="I29" s="38"/>
      <c r="J29" s="38"/>
      <c r="K29" s="38"/>
      <c r="L29" s="30"/>
      <c r="M29" s="30"/>
    </row>
    <row r="30" spans="1:13" ht="10.5" customHeight="1">
      <c r="A30" s="89" t="s">
        <v>182</v>
      </c>
      <c r="F30" s="38"/>
      <c r="G30" s="38"/>
      <c r="H30" s="38"/>
      <c r="I30" s="38"/>
      <c r="J30" s="38"/>
      <c r="K30" s="38"/>
      <c r="L30" s="30"/>
      <c r="M30" s="30"/>
    </row>
    <row r="31" spans="6:13" ht="10.5" customHeight="1">
      <c r="F31" s="38"/>
      <c r="G31" s="38"/>
      <c r="H31" s="38"/>
      <c r="I31" s="38"/>
      <c r="J31" s="38"/>
      <c r="K31" s="38"/>
      <c r="L31" s="30"/>
      <c r="M31" s="30"/>
    </row>
    <row r="32" spans="6:13" ht="11.25">
      <c r="F32" s="38"/>
      <c r="G32" s="38"/>
      <c r="H32" s="38"/>
      <c r="I32" s="38"/>
      <c r="J32" s="38"/>
      <c r="K32" s="38"/>
      <c r="L32" s="30"/>
      <c r="M32" s="30"/>
    </row>
    <row r="33" spans="6:13" ht="11.25">
      <c r="F33" s="38"/>
      <c r="G33" s="38"/>
      <c r="H33" s="38"/>
      <c r="I33" s="38"/>
      <c r="J33" s="38"/>
      <c r="K33" s="38"/>
      <c r="L33" s="30"/>
      <c r="M33" s="30"/>
    </row>
    <row r="34" spans="6:13" ht="11.25">
      <c r="F34" s="38"/>
      <c r="G34" s="38"/>
      <c r="H34" s="38"/>
      <c r="I34" s="38"/>
      <c r="J34" s="38"/>
      <c r="K34" s="38"/>
      <c r="L34" s="30"/>
      <c r="M34" s="30"/>
    </row>
    <row r="35" spans="6:13" ht="11.25">
      <c r="F35" s="38"/>
      <c r="G35" s="38"/>
      <c r="H35" s="38"/>
      <c r="I35" s="38"/>
      <c r="J35" s="38"/>
      <c r="K35" s="38"/>
      <c r="L35" s="30"/>
      <c r="M35" s="30"/>
    </row>
    <row r="36" spans="6:13" ht="11.25">
      <c r="F36" s="38"/>
      <c r="G36" s="38"/>
      <c r="H36" s="38"/>
      <c r="I36" s="38"/>
      <c r="J36" s="38"/>
      <c r="K36" s="38"/>
      <c r="L36" s="30"/>
      <c r="M36" s="30"/>
    </row>
    <row r="37" spans="6:13" ht="11.25">
      <c r="F37" s="38"/>
      <c r="G37" s="38"/>
      <c r="H37" s="38"/>
      <c r="I37" s="38"/>
      <c r="J37" s="38"/>
      <c r="K37" s="38"/>
      <c r="L37" s="30"/>
      <c r="M37" s="30"/>
    </row>
    <row r="38" spans="6:13" ht="11.25">
      <c r="F38" s="38"/>
      <c r="G38" s="38"/>
      <c r="H38" s="38"/>
      <c r="I38" s="38"/>
      <c r="J38" s="38"/>
      <c r="K38" s="38"/>
      <c r="L38" s="30"/>
      <c r="M38" s="30"/>
    </row>
    <row r="39" spans="6:13" ht="11.25">
      <c r="F39" s="38"/>
      <c r="G39" s="38"/>
      <c r="H39" s="38"/>
      <c r="I39" s="38"/>
      <c r="J39" s="38"/>
      <c r="K39" s="38"/>
      <c r="L39" s="30"/>
      <c r="M39" s="30"/>
    </row>
    <row r="40" spans="6:13" ht="11.25">
      <c r="F40" s="38"/>
      <c r="G40" s="38"/>
      <c r="H40" s="38"/>
      <c r="I40" s="38"/>
      <c r="J40" s="38"/>
      <c r="K40" s="38"/>
      <c r="L40" s="30"/>
      <c r="M40" s="30"/>
    </row>
    <row r="41" spans="6:13" ht="11.25">
      <c r="F41" s="38"/>
      <c r="G41" s="38"/>
      <c r="H41" s="38"/>
      <c r="I41" s="38"/>
      <c r="J41" s="38"/>
      <c r="K41" s="38"/>
      <c r="L41" s="30"/>
      <c r="M41" s="30"/>
    </row>
    <row r="42" spans="6:13" ht="11.25">
      <c r="F42" s="38"/>
      <c r="G42" s="38"/>
      <c r="H42" s="38"/>
      <c r="I42" s="38"/>
      <c r="J42" s="38"/>
      <c r="K42" s="38"/>
      <c r="L42" s="30"/>
      <c r="M42" s="30"/>
    </row>
    <row r="43" spans="6:13" ht="11.25">
      <c r="F43" s="38"/>
      <c r="G43" s="38"/>
      <c r="H43" s="38"/>
      <c r="I43" s="38"/>
      <c r="J43" s="38"/>
      <c r="K43" s="38"/>
      <c r="L43" s="30"/>
      <c r="M43" s="30"/>
    </row>
    <row r="44" spans="6:13" ht="11.25">
      <c r="F44" s="38"/>
      <c r="G44" s="38"/>
      <c r="H44" s="38"/>
      <c r="I44" s="38"/>
      <c r="J44" s="38"/>
      <c r="K44" s="38"/>
      <c r="L44" s="30"/>
      <c r="M44" s="30"/>
    </row>
    <row r="45" spans="6:13" ht="11.25">
      <c r="F45" s="38"/>
      <c r="G45" s="38"/>
      <c r="H45" s="38"/>
      <c r="I45" s="38"/>
      <c r="J45" s="38"/>
      <c r="K45" s="38"/>
      <c r="L45" s="30"/>
      <c r="M45" s="30"/>
    </row>
    <row r="46" spans="6:13" ht="11.25">
      <c r="F46" s="38"/>
      <c r="G46" s="38"/>
      <c r="H46" s="38"/>
      <c r="I46" s="38"/>
      <c r="J46" s="38"/>
      <c r="K46" s="38"/>
      <c r="L46" s="30"/>
      <c r="M46" s="30"/>
    </row>
    <row r="47" spans="6:13" ht="11.25">
      <c r="F47" s="38"/>
      <c r="G47" s="38"/>
      <c r="H47" s="38"/>
      <c r="I47" s="38"/>
      <c r="J47" s="38"/>
      <c r="K47" s="38"/>
      <c r="L47" s="30"/>
      <c r="M47" s="30"/>
    </row>
    <row r="48" spans="6:13" ht="11.25">
      <c r="F48" s="38"/>
      <c r="G48" s="38"/>
      <c r="H48" s="38"/>
      <c r="I48" s="38"/>
      <c r="J48" s="38"/>
      <c r="K48" s="38"/>
      <c r="L48" s="30"/>
      <c r="M48" s="30"/>
    </row>
    <row r="49" spans="6:13" ht="11.25">
      <c r="F49" s="38"/>
      <c r="G49" s="38"/>
      <c r="H49" s="38"/>
      <c r="I49" s="38"/>
      <c r="J49" s="38"/>
      <c r="K49" s="38"/>
      <c r="L49" s="30"/>
      <c r="M49" s="30"/>
    </row>
    <row r="50" spans="6:13" ht="11.25">
      <c r="F50" s="38"/>
      <c r="G50" s="38"/>
      <c r="H50" s="38"/>
      <c r="I50" s="38"/>
      <c r="J50" s="38"/>
      <c r="K50" s="38"/>
      <c r="L50" s="30"/>
      <c r="M50" s="30"/>
    </row>
    <row r="51" spans="6:13" ht="11.25">
      <c r="F51" s="38"/>
      <c r="G51" s="38"/>
      <c r="H51" s="38"/>
      <c r="I51" s="38"/>
      <c r="J51" s="38"/>
      <c r="K51" s="38"/>
      <c r="L51" s="30"/>
      <c r="M51" s="30"/>
    </row>
    <row r="52" spans="6:13" ht="11.25">
      <c r="F52" s="38"/>
      <c r="G52" s="38"/>
      <c r="H52" s="38"/>
      <c r="I52" s="38"/>
      <c r="J52" s="38"/>
      <c r="K52" s="38"/>
      <c r="L52" s="30"/>
      <c r="M52" s="30"/>
    </row>
    <row r="53" spans="6:13" ht="11.25">
      <c r="F53" s="38"/>
      <c r="G53" s="38"/>
      <c r="H53" s="38"/>
      <c r="I53" s="38"/>
      <c r="J53" s="38"/>
      <c r="K53" s="38"/>
      <c r="L53" s="30"/>
      <c r="M53" s="30"/>
    </row>
    <row r="54" spans="6:13" ht="11.25">
      <c r="F54" s="38"/>
      <c r="G54" s="38"/>
      <c r="H54" s="38"/>
      <c r="I54" s="38"/>
      <c r="J54" s="38"/>
      <c r="K54" s="38"/>
      <c r="L54" s="30"/>
      <c r="M54" s="30"/>
    </row>
    <row r="55" spans="6:13" ht="11.25">
      <c r="F55" s="38"/>
      <c r="G55" s="38"/>
      <c r="H55" s="38"/>
      <c r="I55" s="38"/>
      <c r="J55" s="38"/>
      <c r="K55" s="38"/>
      <c r="L55" s="30"/>
      <c r="M55" s="30"/>
    </row>
    <row r="56" spans="6:13" ht="11.25">
      <c r="F56" s="38"/>
      <c r="G56" s="38"/>
      <c r="H56" s="38"/>
      <c r="I56" s="38"/>
      <c r="J56" s="38"/>
      <c r="K56" s="38"/>
      <c r="L56" s="30"/>
      <c r="M56" s="30"/>
    </row>
    <row r="57" spans="6:13" ht="11.25">
      <c r="F57" s="38"/>
      <c r="G57" s="38"/>
      <c r="H57" s="38"/>
      <c r="I57" s="38"/>
      <c r="J57" s="38"/>
      <c r="K57" s="38"/>
      <c r="L57" s="30"/>
      <c r="M57" s="30"/>
    </row>
    <row r="58" spans="6:13" ht="11.25">
      <c r="F58" s="38"/>
      <c r="G58" s="38"/>
      <c r="H58" s="38"/>
      <c r="I58" s="38"/>
      <c r="J58" s="38"/>
      <c r="K58" s="38"/>
      <c r="L58" s="30"/>
      <c r="M58" s="30"/>
    </row>
    <row r="59" spans="6:13" ht="11.25">
      <c r="F59" s="38"/>
      <c r="G59" s="38"/>
      <c r="H59" s="38"/>
      <c r="I59" s="38"/>
      <c r="J59" s="38"/>
      <c r="K59" s="38"/>
      <c r="L59" s="30"/>
      <c r="M59" s="30"/>
    </row>
    <row r="60" spans="6:13" ht="11.25">
      <c r="F60" s="38"/>
      <c r="G60" s="38"/>
      <c r="H60" s="38"/>
      <c r="I60" s="38"/>
      <c r="J60" s="38"/>
      <c r="K60" s="38"/>
      <c r="L60" s="30"/>
      <c r="M60" s="30"/>
    </row>
    <row r="61" spans="6:13" ht="11.25">
      <c r="F61" s="38"/>
      <c r="G61" s="38"/>
      <c r="H61" s="38"/>
      <c r="I61" s="38"/>
      <c r="J61" s="38"/>
      <c r="K61" s="38"/>
      <c r="L61" s="30"/>
      <c r="M61" s="30"/>
    </row>
    <row r="62" spans="6:13" ht="11.25">
      <c r="F62" s="38"/>
      <c r="G62" s="38"/>
      <c r="H62" s="38"/>
      <c r="I62" s="38"/>
      <c r="J62" s="38"/>
      <c r="K62" s="38"/>
      <c r="L62" s="30"/>
      <c r="M62" s="30"/>
    </row>
    <row r="63" spans="6:13" ht="11.25">
      <c r="F63" s="38"/>
      <c r="G63" s="38"/>
      <c r="H63" s="38"/>
      <c r="I63" s="38"/>
      <c r="J63" s="38"/>
      <c r="K63" s="38"/>
      <c r="L63" s="30"/>
      <c r="M63" s="30"/>
    </row>
    <row r="64" spans="6:13" ht="11.25">
      <c r="F64" s="38"/>
      <c r="G64" s="38"/>
      <c r="H64" s="38"/>
      <c r="I64" s="38"/>
      <c r="J64" s="38"/>
      <c r="K64" s="38"/>
      <c r="L64" s="30"/>
      <c r="M64" s="30"/>
    </row>
    <row r="65" spans="6:13" ht="11.25">
      <c r="F65" s="38"/>
      <c r="G65" s="38"/>
      <c r="H65" s="38"/>
      <c r="I65" s="38"/>
      <c r="J65" s="38"/>
      <c r="K65" s="38"/>
      <c r="L65" s="30"/>
      <c r="M65" s="30"/>
    </row>
    <row r="66" spans="6:13" ht="11.25">
      <c r="F66" s="38"/>
      <c r="G66" s="38"/>
      <c r="H66" s="38"/>
      <c r="I66" s="38"/>
      <c r="J66" s="38"/>
      <c r="K66" s="38"/>
      <c r="L66" s="30"/>
      <c r="M66" s="30"/>
    </row>
    <row r="67" spans="6:13" ht="11.25">
      <c r="F67" s="38"/>
      <c r="G67" s="38"/>
      <c r="H67" s="38"/>
      <c r="I67" s="38"/>
      <c r="J67" s="38"/>
      <c r="K67" s="38"/>
      <c r="L67" s="30"/>
      <c r="M67" s="30"/>
    </row>
    <row r="68" spans="6:13" ht="11.25">
      <c r="F68" s="38"/>
      <c r="G68" s="38"/>
      <c r="H68" s="38"/>
      <c r="I68" s="38"/>
      <c r="J68" s="38"/>
      <c r="K68" s="38"/>
      <c r="L68" s="30"/>
      <c r="M68" s="30"/>
    </row>
    <row r="69" spans="6:13" ht="11.25">
      <c r="F69" s="38"/>
      <c r="G69" s="38"/>
      <c r="H69" s="38"/>
      <c r="I69" s="38"/>
      <c r="J69" s="38"/>
      <c r="K69" s="38"/>
      <c r="L69" s="30"/>
      <c r="M69" s="30"/>
    </row>
    <row r="70" spans="6:13" ht="11.25">
      <c r="F70" s="38"/>
      <c r="G70" s="38"/>
      <c r="H70" s="38"/>
      <c r="I70" s="38"/>
      <c r="J70" s="38"/>
      <c r="K70" s="38"/>
      <c r="L70" s="30"/>
      <c r="M70" s="30"/>
    </row>
    <row r="71" spans="6:13" ht="11.25">
      <c r="F71" s="38"/>
      <c r="G71" s="38"/>
      <c r="H71" s="38"/>
      <c r="I71" s="38"/>
      <c r="J71" s="38"/>
      <c r="K71" s="38"/>
      <c r="L71" s="30"/>
      <c r="M71" s="30"/>
    </row>
    <row r="72" spans="6:13" ht="11.25">
      <c r="F72" s="38"/>
      <c r="G72" s="38"/>
      <c r="H72" s="38"/>
      <c r="I72" s="38"/>
      <c r="J72" s="38"/>
      <c r="K72" s="38"/>
      <c r="L72" s="30"/>
      <c r="M72" s="30"/>
    </row>
    <row r="73" spans="6:13" ht="11.25">
      <c r="F73" s="38"/>
      <c r="G73" s="38"/>
      <c r="H73" s="38"/>
      <c r="I73" s="38"/>
      <c r="J73" s="38"/>
      <c r="K73" s="38"/>
      <c r="L73" s="30"/>
      <c r="M73" s="30"/>
    </row>
    <row r="74" spans="6:13" ht="11.25">
      <c r="F74" s="38"/>
      <c r="G74" s="38"/>
      <c r="H74" s="38"/>
      <c r="I74" s="38"/>
      <c r="J74" s="38"/>
      <c r="K74" s="38"/>
      <c r="L74" s="30"/>
      <c r="M74" s="30"/>
    </row>
    <row r="75" spans="6:13" ht="11.25">
      <c r="F75" s="38"/>
      <c r="G75" s="38"/>
      <c r="H75" s="38"/>
      <c r="I75" s="38"/>
      <c r="J75" s="38"/>
      <c r="K75" s="38"/>
      <c r="L75" s="30"/>
      <c r="M75" s="30"/>
    </row>
    <row r="76" spans="6:13" ht="11.25">
      <c r="F76" s="38"/>
      <c r="G76" s="38"/>
      <c r="H76" s="38"/>
      <c r="I76" s="38"/>
      <c r="J76" s="38"/>
      <c r="K76" s="38"/>
      <c r="L76" s="30"/>
      <c r="M76" s="30"/>
    </row>
    <row r="77" spans="6:13" ht="11.25">
      <c r="F77" s="38"/>
      <c r="G77" s="38"/>
      <c r="H77" s="38"/>
      <c r="I77" s="38"/>
      <c r="J77" s="38"/>
      <c r="K77" s="38"/>
      <c r="L77" s="30"/>
      <c r="M77" s="30"/>
    </row>
    <row r="78" spans="6:13" ht="11.25">
      <c r="F78" s="38"/>
      <c r="G78" s="38"/>
      <c r="H78" s="38"/>
      <c r="I78" s="38"/>
      <c r="J78" s="38"/>
      <c r="K78" s="38"/>
      <c r="L78" s="30"/>
      <c r="M78" s="30"/>
    </row>
    <row r="79" spans="6:13" ht="11.25">
      <c r="F79" s="38"/>
      <c r="G79" s="38"/>
      <c r="H79" s="38"/>
      <c r="I79" s="38"/>
      <c r="J79" s="38"/>
      <c r="K79" s="38"/>
      <c r="L79" s="30"/>
      <c r="M79" s="30"/>
    </row>
    <row r="80" spans="6:13" ht="11.25">
      <c r="F80" s="38"/>
      <c r="G80" s="38"/>
      <c r="H80" s="38"/>
      <c r="I80" s="38"/>
      <c r="J80" s="38"/>
      <c r="K80" s="38"/>
      <c r="L80" s="30"/>
      <c r="M80" s="30"/>
    </row>
    <row r="81" spans="6:13" ht="11.25">
      <c r="F81" s="38"/>
      <c r="G81" s="38"/>
      <c r="H81" s="38"/>
      <c r="I81" s="38"/>
      <c r="J81" s="38"/>
      <c r="K81" s="38"/>
      <c r="L81" s="30"/>
      <c r="M81" s="30"/>
    </row>
    <row r="82" spans="6:13" ht="11.25">
      <c r="F82" s="38"/>
      <c r="G82" s="38"/>
      <c r="H82" s="38"/>
      <c r="I82" s="38"/>
      <c r="J82" s="38"/>
      <c r="K82" s="38"/>
      <c r="L82" s="30"/>
      <c r="M82" s="30"/>
    </row>
    <row r="83" spans="6:13" ht="11.25">
      <c r="F83" s="38"/>
      <c r="G83" s="38"/>
      <c r="H83" s="38"/>
      <c r="I83" s="38"/>
      <c r="J83" s="38"/>
      <c r="K83" s="38"/>
      <c r="L83" s="30"/>
      <c r="M83" s="30"/>
    </row>
    <row r="84" spans="6:13" ht="11.25">
      <c r="F84" s="38"/>
      <c r="G84" s="38"/>
      <c r="H84" s="38"/>
      <c r="I84" s="38"/>
      <c r="J84" s="38"/>
      <c r="K84" s="38"/>
      <c r="L84" s="30"/>
      <c r="M84" s="30"/>
    </row>
    <row r="85" spans="6:13" ht="11.25">
      <c r="F85" s="38"/>
      <c r="G85" s="38"/>
      <c r="H85" s="38"/>
      <c r="I85" s="38"/>
      <c r="J85" s="38"/>
      <c r="K85" s="38"/>
      <c r="L85" s="30"/>
      <c r="M85" s="30"/>
    </row>
    <row r="86" spans="6:13" ht="11.25">
      <c r="F86" s="38"/>
      <c r="G86" s="38"/>
      <c r="H86" s="38"/>
      <c r="I86" s="38"/>
      <c r="J86" s="38"/>
      <c r="K86" s="38"/>
      <c r="L86" s="30"/>
      <c r="M86" s="30"/>
    </row>
    <row r="87" spans="6:13" ht="11.25">
      <c r="F87" s="38"/>
      <c r="G87" s="38"/>
      <c r="H87" s="38"/>
      <c r="I87" s="38"/>
      <c r="J87" s="38"/>
      <c r="K87" s="38"/>
      <c r="L87" s="30"/>
      <c r="M87" s="30"/>
    </row>
    <row r="88" spans="6:13" ht="11.25">
      <c r="F88" s="38"/>
      <c r="G88" s="38"/>
      <c r="H88" s="38"/>
      <c r="I88" s="38"/>
      <c r="J88" s="38"/>
      <c r="K88" s="38"/>
      <c r="L88" s="30"/>
      <c r="M88" s="30"/>
    </row>
    <row r="89" spans="6:13" ht="11.25">
      <c r="F89" s="38"/>
      <c r="G89" s="38"/>
      <c r="H89" s="38"/>
      <c r="I89" s="38"/>
      <c r="J89" s="38"/>
      <c r="K89" s="38"/>
      <c r="L89" s="30"/>
      <c r="M89" s="30"/>
    </row>
    <row r="90" spans="6:13" ht="11.25">
      <c r="F90" s="38"/>
      <c r="G90" s="38"/>
      <c r="H90" s="38"/>
      <c r="I90" s="38"/>
      <c r="J90" s="38"/>
      <c r="K90" s="38"/>
      <c r="L90" s="30"/>
      <c r="M90" s="30"/>
    </row>
    <row r="91" spans="6:13" ht="11.25">
      <c r="F91" s="38"/>
      <c r="G91" s="38"/>
      <c r="H91" s="38"/>
      <c r="I91" s="38"/>
      <c r="J91" s="38"/>
      <c r="K91" s="38"/>
      <c r="L91" s="30"/>
      <c r="M91" s="30"/>
    </row>
    <row r="92" spans="6:13" ht="11.25">
      <c r="F92" s="38"/>
      <c r="G92" s="38"/>
      <c r="H92" s="38"/>
      <c r="I92" s="38"/>
      <c r="J92" s="38"/>
      <c r="K92" s="38"/>
      <c r="L92" s="30"/>
      <c r="M92" s="30"/>
    </row>
    <row r="93" spans="6:13" ht="11.25">
      <c r="F93" s="38"/>
      <c r="G93" s="38"/>
      <c r="H93" s="38"/>
      <c r="I93" s="38"/>
      <c r="J93" s="38"/>
      <c r="K93" s="38"/>
      <c r="L93" s="30"/>
      <c r="M93" s="30"/>
    </row>
    <row r="94" spans="6:13" ht="11.25">
      <c r="F94" s="38"/>
      <c r="G94" s="38"/>
      <c r="H94" s="38"/>
      <c r="I94" s="38"/>
      <c r="J94" s="38"/>
      <c r="K94" s="38"/>
      <c r="L94" s="30"/>
      <c r="M94" s="30"/>
    </row>
    <row r="95" spans="6:13" ht="11.25">
      <c r="F95" s="38"/>
      <c r="G95" s="38"/>
      <c r="H95" s="38"/>
      <c r="I95" s="38"/>
      <c r="J95" s="38"/>
      <c r="K95" s="38"/>
      <c r="L95" s="30"/>
      <c r="M95" s="30"/>
    </row>
    <row r="96" spans="6:13" ht="11.25">
      <c r="F96" s="38"/>
      <c r="G96" s="38"/>
      <c r="H96" s="38"/>
      <c r="I96" s="38"/>
      <c r="J96" s="38"/>
      <c r="K96" s="38"/>
      <c r="L96" s="30"/>
      <c r="M96" s="30"/>
    </row>
    <row r="97" spans="6:13" ht="11.25">
      <c r="F97" s="38"/>
      <c r="G97" s="38"/>
      <c r="H97" s="38"/>
      <c r="I97" s="38"/>
      <c r="J97" s="38"/>
      <c r="K97" s="38"/>
      <c r="L97" s="30"/>
      <c r="M97" s="30"/>
    </row>
    <row r="98" spans="6:13" ht="11.25">
      <c r="F98" s="38"/>
      <c r="G98" s="38"/>
      <c r="H98" s="38"/>
      <c r="I98" s="38"/>
      <c r="J98" s="38"/>
      <c r="K98" s="38"/>
      <c r="L98" s="30"/>
      <c r="M98" s="30"/>
    </row>
    <row r="99" spans="6:13" ht="11.25">
      <c r="F99" s="38"/>
      <c r="G99" s="38"/>
      <c r="H99" s="38"/>
      <c r="I99" s="38"/>
      <c r="J99" s="38"/>
      <c r="K99" s="38"/>
      <c r="L99" s="30"/>
      <c r="M99" s="30"/>
    </row>
    <row r="100" spans="6:13" ht="11.25">
      <c r="F100" s="38"/>
      <c r="G100" s="38"/>
      <c r="H100" s="38"/>
      <c r="I100" s="38"/>
      <c r="J100" s="38"/>
      <c r="K100" s="38"/>
      <c r="L100" s="30"/>
      <c r="M100" s="30"/>
    </row>
    <row r="101" spans="6:13" ht="11.25">
      <c r="F101" s="38"/>
      <c r="G101" s="38"/>
      <c r="H101" s="38"/>
      <c r="I101" s="38"/>
      <c r="J101" s="38"/>
      <c r="K101" s="38"/>
      <c r="L101" s="30"/>
      <c r="M101" s="30"/>
    </row>
    <row r="102" spans="6:13" ht="11.25">
      <c r="F102" s="38"/>
      <c r="G102" s="38"/>
      <c r="H102" s="38"/>
      <c r="I102" s="38"/>
      <c r="J102" s="38"/>
      <c r="K102" s="38"/>
      <c r="L102" s="30"/>
      <c r="M102" s="30"/>
    </row>
    <row r="103" spans="6:13" ht="11.25">
      <c r="F103" s="38"/>
      <c r="G103" s="38"/>
      <c r="H103" s="38"/>
      <c r="I103" s="38"/>
      <c r="J103" s="38"/>
      <c r="K103" s="38"/>
      <c r="L103" s="30"/>
      <c r="M103" s="30"/>
    </row>
    <row r="104" spans="6:13" ht="11.25">
      <c r="F104" s="38"/>
      <c r="G104" s="38"/>
      <c r="H104" s="38"/>
      <c r="I104" s="38"/>
      <c r="J104" s="38"/>
      <c r="K104" s="38"/>
      <c r="L104" s="30"/>
      <c r="M104" s="30"/>
    </row>
    <row r="105" spans="6:13" ht="11.25">
      <c r="F105" s="38"/>
      <c r="G105" s="38"/>
      <c r="H105" s="38"/>
      <c r="I105" s="38"/>
      <c r="J105" s="38"/>
      <c r="K105" s="38"/>
      <c r="L105" s="30"/>
      <c r="M105" s="30"/>
    </row>
    <row r="106" spans="6:13" ht="11.25">
      <c r="F106" s="38"/>
      <c r="G106" s="38"/>
      <c r="H106" s="38"/>
      <c r="I106" s="38"/>
      <c r="J106" s="38"/>
      <c r="K106" s="38"/>
      <c r="L106" s="30"/>
      <c r="M106" s="30"/>
    </row>
    <row r="107" spans="6:13" ht="11.25">
      <c r="F107" s="38"/>
      <c r="G107" s="38"/>
      <c r="H107" s="38"/>
      <c r="I107" s="38"/>
      <c r="J107" s="38"/>
      <c r="K107" s="38"/>
      <c r="L107" s="30"/>
      <c r="M107" s="30"/>
    </row>
    <row r="108" spans="6:13" ht="11.25">
      <c r="F108" s="38"/>
      <c r="G108" s="38"/>
      <c r="H108" s="38"/>
      <c r="I108" s="38"/>
      <c r="J108" s="38"/>
      <c r="K108" s="38"/>
      <c r="L108" s="30"/>
      <c r="M108" s="30"/>
    </row>
    <row r="109" spans="6:13" ht="11.25">
      <c r="F109" s="38"/>
      <c r="G109" s="38"/>
      <c r="H109" s="38"/>
      <c r="I109" s="38"/>
      <c r="J109" s="38"/>
      <c r="K109" s="38"/>
      <c r="L109" s="30"/>
      <c r="M109" s="30"/>
    </row>
    <row r="110" spans="6:13" ht="11.25">
      <c r="F110" s="38"/>
      <c r="G110" s="38"/>
      <c r="H110" s="38"/>
      <c r="I110" s="38"/>
      <c r="J110" s="38"/>
      <c r="K110" s="38"/>
      <c r="L110" s="30"/>
      <c r="M110" s="30"/>
    </row>
    <row r="111" spans="6:13" ht="11.25">
      <c r="F111" s="38"/>
      <c r="G111" s="38"/>
      <c r="H111" s="38"/>
      <c r="I111" s="38"/>
      <c r="J111" s="38"/>
      <c r="K111" s="38"/>
      <c r="L111" s="30"/>
      <c r="M111" s="30"/>
    </row>
    <row r="112" spans="6:13" ht="11.25">
      <c r="F112" s="38"/>
      <c r="G112" s="38"/>
      <c r="H112" s="38"/>
      <c r="I112" s="38"/>
      <c r="J112" s="38"/>
      <c r="K112" s="38"/>
      <c r="L112" s="30"/>
      <c r="M112" s="30"/>
    </row>
    <row r="113" spans="6:13" ht="11.25">
      <c r="F113" s="38"/>
      <c r="G113" s="38"/>
      <c r="H113" s="38"/>
      <c r="I113" s="38"/>
      <c r="J113" s="38"/>
      <c r="K113" s="38"/>
      <c r="L113" s="30"/>
      <c r="M113" s="30"/>
    </row>
    <row r="114" spans="6:13" ht="11.25">
      <c r="F114" s="38"/>
      <c r="G114" s="38"/>
      <c r="H114" s="38"/>
      <c r="I114" s="38"/>
      <c r="J114" s="38"/>
      <c r="K114" s="38"/>
      <c r="L114" s="30"/>
      <c r="M114" s="30"/>
    </row>
    <row r="115" spans="6:13" ht="11.25">
      <c r="F115" s="38"/>
      <c r="G115" s="38"/>
      <c r="H115" s="38"/>
      <c r="I115" s="38"/>
      <c r="J115" s="38"/>
      <c r="K115" s="38"/>
      <c r="L115" s="30"/>
      <c r="M115" s="30"/>
    </row>
    <row r="116" spans="6:13" ht="11.25">
      <c r="F116" s="38"/>
      <c r="G116" s="38"/>
      <c r="H116" s="38"/>
      <c r="I116" s="38"/>
      <c r="J116" s="38"/>
      <c r="K116" s="38"/>
      <c r="L116" s="30"/>
      <c r="M116" s="30"/>
    </row>
    <row r="117" spans="6:13" ht="11.25">
      <c r="F117" s="38"/>
      <c r="G117" s="38"/>
      <c r="H117" s="38"/>
      <c r="I117" s="38"/>
      <c r="J117" s="38"/>
      <c r="K117" s="38"/>
      <c r="L117" s="30"/>
      <c r="M117" s="30"/>
    </row>
    <row r="118" spans="6:13" ht="11.25">
      <c r="F118" s="38"/>
      <c r="G118" s="38"/>
      <c r="H118" s="38"/>
      <c r="I118" s="38"/>
      <c r="J118" s="38"/>
      <c r="K118" s="38"/>
      <c r="L118" s="30"/>
      <c r="M118" s="30"/>
    </row>
    <row r="119" spans="6:13" ht="11.25">
      <c r="F119" s="38"/>
      <c r="G119" s="38"/>
      <c r="H119" s="38"/>
      <c r="I119" s="38"/>
      <c r="J119" s="38"/>
      <c r="K119" s="38"/>
      <c r="L119" s="30"/>
      <c r="M119" s="30"/>
    </row>
    <row r="120" spans="6:13" ht="11.25">
      <c r="F120" s="38"/>
      <c r="G120" s="38"/>
      <c r="H120" s="38"/>
      <c r="I120" s="38"/>
      <c r="J120" s="38"/>
      <c r="K120" s="38"/>
      <c r="L120" s="30"/>
      <c r="M120" s="30"/>
    </row>
    <row r="121" spans="6:13" ht="11.25">
      <c r="F121" s="38"/>
      <c r="G121" s="38"/>
      <c r="H121" s="38"/>
      <c r="I121" s="38"/>
      <c r="J121" s="38"/>
      <c r="K121" s="38"/>
      <c r="L121" s="30"/>
      <c r="M121" s="30"/>
    </row>
    <row r="122" spans="6:13" ht="11.25">
      <c r="F122" s="38"/>
      <c r="G122" s="38"/>
      <c r="H122" s="38"/>
      <c r="I122" s="38"/>
      <c r="J122" s="38"/>
      <c r="K122" s="38"/>
      <c r="L122" s="30"/>
      <c r="M122" s="30"/>
    </row>
    <row r="123" spans="6:13" ht="11.25">
      <c r="F123" s="38"/>
      <c r="G123" s="38"/>
      <c r="H123" s="38"/>
      <c r="I123" s="38"/>
      <c r="J123" s="38"/>
      <c r="K123" s="38"/>
      <c r="L123" s="30"/>
      <c r="M123" s="30"/>
    </row>
    <row r="124" spans="6:13" ht="11.25">
      <c r="F124" s="38"/>
      <c r="G124" s="38"/>
      <c r="H124" s="38"/>
      <c r="I124" s="38"/>
      <c r="J124" s="38"/>
      <c r="K124" s="38"/>
      <c r="L124" s="30"/>
      <c r="M124" s="30"/>
    </row>
    <row r="125" spans="6:13" ht="11.25">
      <c r="F125" s="38"/>
      <c r="G125" s="38"/>
      <c r="H125" s="38"/>
      <c r="I125" s="38"/>
      <c r="J125" s="38"/>
      <c r="K125" s="38"/>
      <c r="L125" s="30"/>
      <c r="M125" s="30"/>
    </row>
    <row r="126" spans="6:13" ht="11.25">
      <c r="F126" s="38"/>
      <c r="G126" s="38"/>
      <c r="H126" s="38"/>
      <c r="I126" s="38"/>
      <c r="J126" s="38"/>
      <c r="K126" s="38"/>
      <c r="L126" s="30"/>
      <c r="M126" s="30"/>
    </row>
    <row r="127" spans="6:13" ht="11.25">
      <c r="F127" s="38"/>
      <c r="G127" s="38"/>
      <c r="H127" s="38"/>
      <c r="I127" s="38"/>
      <c r="J127" s="38"/>
      <c r="K127" s="38"/>
      <c r="L127" s="30"/>
      <c r="M127" s="30"/>
    </row>
    <row r="128" spans="6:13" ht="11.25">
      <c r="F128" s="38"/>
      <c r="G128" s="38"/>
      <c r="H128" s="38"/>
      <c r="I128" s="38"/>
      <c r="J128" s="38"/>
      <c r="K128" s="38"/>
      <c r="L128" s="30"/>
      <c r="M128" s="30"/>
    </row>
    <row r="129" spans="6:13" ht="11.25">
      <c r="F129" s="38"/>
      <c r="G129" s="38"/>
      <c r="H129" s="38"/>
      <c r="I129" s="38"/>
      <c r="J129" s="38"/>
      <c r="K129" s="38"/>
      <c r="L129" s="30"/>
      <c r="M129" s="30"/>
    </row>
    <row r="130" spans="6:13" ht="11.25">
      <c r="F130" s="38"/>
      <c r="G130" s="38"/>
      <c r="H130" s="38"/>
      <c r="I130" s="38"/>
      <c r="J130" s="38"/>
      <c r="K130" s="38"/>
      <c r="L130" s="30"/>
      <c r="M130" s="30"/>
    </row>
    <row r="131" spans="6:13" ht="11.25">
      <c r="F131" s="38"/>
      <c r="G131" s="38"/>
      <c r="H131" s="38"/>
      <c r="I131" s="38"/>
      <c r="J131" s="38"/>
      <c r="K131" s="38"/>
      <c r="L131" s="30"/>
      <c r="M131" s="30"/>
    </row>
  </sheetData>
  <sheetProtection/>
  <autoFilter ref="A5:M5"/>
  <printOptions/>
  <pageMargins left="0.35433070866141736" right="0.35433070866141736" top="0.5905511811023623" bottom="0.1968503937007874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AP</cp:lastModifiedBy>
  <dcterms:created xsi:type="dcterms:W3CDTF">2009-06-14T15:55:16Z</dcterms:created>
  <dcterms:modified xsi:type="dcterms:W3CDTF">2010-02-07T18:14:00Z</dcterms:modified>
  <cp:category/>
  <cp:version/>
  <cp:contentType/>
  <cp:contentStatus/>
</cp:coreProperties>
</file>