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2915" activeTab="2"/>
  </bookViews>
  <sheets>
    <sheet name="RYBOST" sheetId="1" r:id="rId1"/>
    <sheet name="GPE" sheetId="2" r:id="rId2"/>
    <sheet name="GPE czerwiec 08" sheetId="3" r:id="rId3"/>
  </sheets>
  <definedNames>
    <definedName name="_xlnm.Print_Area" localSheetId="2">'GPE czerwiec 08'!$A$1:$L$59</definedName>
    <definedName name="_xlnm.Print_Area" localSheetId="0">'RYBOST'!$C$1:$S$178</definedName>
    <definedName name="_xlnm.Print_Titles" localSheetId="2">'GPE czerwiec 08'!$1:$1</definedName>
    <definedName name="_xlnm.Print_Titles" localSheetId="0">'RYBOST'!$1:$1</definedName>
  </definedNames>
  <calcPr fullCalcOnLoad="1"/>
</workbook>
</file>

<file path=xl/sharedStrings.xml><?xml version="1.0" encoding="utf-8"?>
<sst xmlns="http://schemas.openxmlformats.org/spreadsheetml/2006/main" count="1614" uniqueCount="461">
  <si>
    <t>Imię</t>
  </si>
  <si>
    <t>Nazwisko</t>
  </si>
  <si>
    <t>Wynik</t>
  </si>
  <si>
    <t>Dystans</t>
  </si>
  <si>
    <t>min/km</t>
  </si>
  <si>
    <t>Poz.</t>
  </si>
  <si>
    <t>Linder</t>
  </si>
  <si>
    <t>Stanisław</t>
  </si>
  <si>
    <t>Skomorowski</t>
  </si>
  <si>
    <t>Krzysztof</t>
  </si>
  <si>
    <t>Słowiak</t>
  </si>
  <si>
    <t>Józef</t>
  </si>
  <si>
    <t>Gutt</t>
  </si>
  <si>
    <t>Dziemidowicz</t>
  </si>
  <si>
    <t>Jarosław</t>
  </si>
  <si>
    <t>Brzezina</t>
  </si>
  <si>
    <t>Grzegorz</t>
  </si>
  <si>
    <t>Wnuk</t>
  </si>
  <si>
    <t>Adam</t>
  </si>
  <si>
    <t>Przesdzienk</t>
  </si>
  <si>
    <t>Andrzej</t>
  </si>
  <si>
    <t>Piecha</t>
  </si>
  <si>
    <t>Dariusz</t>
  </si>
  <si>
    <t>Iza</t>
  </si>
  <si>
    <t>Kasia</t>
  </si>
  <si>
    <t>Sandra</t>
  </si>
  <si>
    <t>Marta</t>
  </si>
  <si>
    <t>Wawrzyńczyk</t>
  </si>
  <si>
    <t>Jacek</t>
  </si>
  <si>
    <t>Mirosław</t>
  </si>
  <si>
    <t>Beata</t>
  </si>
  <si>
    <t>Kretek</t>
  </si>
  <si>
    <t>Rafał</t>
  </si>
  <si>
    <t>Petr</t>
  </si>
  <si>
    <t>Sobczyk</t>
  </si>
  <si>
    <t>Gabriela</t>
  </si>
  <si>
    <t>Sztulpa</t>
  </si>
  <si>
    <t>Bogumiła</t>
  </si>
  <si>
    <t>Michał</t>
  </si>
  <si>
    <t>Wala</t>
  </si>
  <si>
    <t>Jan</t>
  </si>
  <si>
    <t>Wojciech</t>
  </si>
  <si>
    <t>Ireneusz</t>
  </si>
  <si>
    <t>Lucyna</t>
  </si>
  <si>
    <t>Klub</t>
  </si>
  <si>
    <t>SBD Energetyk Rybnik</t>
  </si>
  <si>
    <t>Rybnik</t>
  </si>
  <si>
    <t>Furmanik</t>
  </si>
  <si>
    <t>Karol</t>
  </si>
  <si>
    <t>Jaroslav</t>
  </si>
  <si>
    <t>MK Seitl Ostrava</t>
  </si>
  <si>
    <t>Kot</t>
  </si>
  <si>
    <t>Kamil</t>
  </si>
  <si>
    <t>Olejniczak-Kot</t>
  </si>
  <si>
    <t>Dorota</t>
  </si>
  <si>
    <t>Pfeifer</t>
  </si>
  <si>
    <t>Ola</t>
  </si>
  <si>
    <t>Agnieszka</t>
  </si>
  <si>
    <t>Seitl</t>
  </si>
  <si>
    <t>Otto</t>
  </si>
  <si>
    <t>Kuźnia Raciborska</t>
  </si>
  <si>
    <t>Grzegorz jr.</t>
  </si>
  <si>
    <t>MC Wallo Havirov</t>
  </si>
  <si>
    <t>Irek</t>
  </si>
  <si>
    <t>Arkadiusz</t>
  </si>
  <si>
    <t>Karolina</t>
  </si>
  <si>
    <t>Surman</t>
  </si>
  <si>
    <t>Pierchała</t>
  </si>
  <si>
    <t>Marcin</t>
  </si>
  <si>
    <t>Kowalski</t>
  </si>
  <si>
    <t>Robert</t>
  </si>
  <si>
    <t>Łukasz</t>
  </si>
  <si>
    <t>Heles</t>
  </si>
  <si>
    <t>Igor</t>
  </si>
  <si>
    <t>Śliwka</t>
  </si>
  <si>
    <t>Tomasz</t>
  </si>
  <si>
    <t>Gajda</t>
  </si>
  <si>
    <t>Edyta</t>
  </si>
  <si>
    <t>Aleksandra</t>
  </si>
  <si>
    <t>Marie</t>
  </si>
  <si>
    <t>Václav</t>
  </si>
  <si>
    <t>Keller</t>
  </si>
  <si>
    <t>Chróśnik</t>
  </si>
  <si>
    <t>Blanka</t>
  </si>
  <si>
    <t>Wojtek</t>
  </si>
  <si>
    <t>Justyna</t>
  </si>
  <si>
    <t>Kraj</t>
  </si>
  <si>
    <t>CZE</t>
  </si>
  <si>
    <t>POL</t>
  </si>
  <si>
    <t>Kokoszek</t>
  </si>
  <si>
    <t>Svozil</t>
  </si>
  <si>
    <t>Libor</t>
  </si>
  <si>
    <t>Karel</t>
  </si>
  <si>
    <t>Wagnerova</t>
  </si>
  <si>
    <t>Lenka</t>
  </si>
  <si>
    <t>Bednarz</t>
  </si>
  <si>
    <t>Cieplak</t>
  </si>
  <si>
    <t>Marek</t>
  </si>
  <si>
    <t>Mateusz</t>
  </si>
  <si>
    <t>Maria</t>
  </si>
  <si>
    <t>Ratajczak</t>
  </si>
  <si>
    <t>Marzanna</t>
  </si>
  <si>
    <t>Marchwiński</t>
  </si>
  <si>
    <t>Milan</t>
  </si>
  <si>
    <t>Eugeniusz</t>
  </si>
  <si>
    <t>Cukrowski</t>
  </si>
  <si>
    <t>Patryk</t>
  </si>
  <si>
    <t>Dawid</t>
  </si>
  <si>
    <t>Grześ</t>
  </si>
  <si>
    <t>KCz Pędziwiatr Gliwice</t>
  </si>
  <si>
    <t>Rybnik-Niedobczyce</t>
  </si>
  <si>
    <t>Racibórz</t>
  </si>
  <si>
    <t>Baszczok</t>
  </si>
  <si>
    <t>Słodkiewicz</t>
  </si>
  <si>
    <t>Barszowski</t>
  </si>
  <si>
    <t>Dworok</t>
  </si>
  <si>
    <t>Piotr</t>
  </si>
  <si>
    <t>Witała</t>
  </si>
  <si>
    <t>Dajka</t>
  </si>
  <si>
    <t>Danuta</t>
  </si>
  <si>
    <t>Sztangierska</t>
  </si>
  <si>
    <t>Jarmila</t>
  </si>
  <si>
    <t>Mathonova</t>
  </si>
  <si>
    <t>Joanna</t>
  </si>
  <si>
    <t>GPE</t>
  </si>
  <si>
    <t>Ur.</t>
  </si>
  <si>
    <t>RYBOST</t>
  </si>
  <si>
    <t>Kat</t>
  </si>
  <si>
    <t>Karkoska</t>
  </si>
  <si>
    <t>Swaczyna</t>
  </si>
  <si>
    <t>Kazimierz</t>
  </si>
  <si>
    <t>Bluszcz</t>
  </si>
  <si>
    <t>Stefan</t>
  </si>
  <si>
    <t>Kuryło</t>
  </si>
  <si>
    <t>Zenon</t>
  </si>
  <si>
    <t>Niesporek</t>
  </si>
  <si>
    <t>Loffler</t>
  </si>
  <si>
    <t>Muras</t>
  </si>
  <si>
    <t>Dąbkowska</t>
  </si>
  <si>
    <t>Zagracka</t>
  </si>
  <si>
    <t>Elwira</t>
  </si>
  <si>
    <t>Kucharski</t>
  </si>
  <si>
    <t>Aneta</t>
  </si>
  <si>
    <t>Żory</t>
  </si>
  <si>
    <t>Świerklany</t>
  </si>
  <si>
    <t>M4</t>
  </si>
  <si>
    <t>M3</t>
  </si>
  <si>
    <t>M2</t>
  </si>
  <si>
    <t>M1</t>
  </si>
  <si>
    <t>DZ</t>
  </si>
  <si>
    <t>F2</t>
  </si>
  <si>
    <t>F1</t>
  </si>
  <si>
    <t>BK SAK Loziska Karvina</t>
  </si>
  <si>
    <t>Rybnik-Ochojec</t>
  </si>
  <si>
    <t>Nat</t>
  </si>
  <si>
    <t>M5</t>
  </si>
  <si>
    <t>10.02.</t>
  </si>
  <si>
    <t>22.03.</t>
  </si>
  <si>
    <t>male</t>
  </si>
  <si>
    <t>female</t>
  </si>
  <si>
    <t>1992-1979</t>
  </si>
  <si>
    <t>1978-1969</t>
  </si>
  <si>
    <t>1968-1959</t>
  </si>
  <si>
    <t>1958-1949</t>
  </si>
  <si>
    <t>1948 - 1900</t>
  </si>
  <si>
    <t>deti a mladez - 15 lat a mniej</t>
  </si>
  <si>
    <t>20.04.</t>
  </si>
  <si>
    <t>Miko</t>
  </si>
  <si>
    <t>Aleš</t>
  </si>
  <si>
    <t>AK Kroměříž</t>
  </si>
  <si>
    <t>Cisownica</t>
  </si>
  <si>
    <t>Velička</t>
  </si>
  <si>
    <t>X-AIR Ostrava</t>
  </si>
  <si>
    <t>Baláž</t>
  </si>
  <si>
    <t>Roman</t>
  </si>
  <si>
    <t>Baláž Extrem Team</t>
  </si>
  <si>
    <t>MC WALLÓ Havířov</t>
  </si>
  <si>
    <t>Ševčík</t>
  </si>
  <si>
    <t>Pavel</t>
  </si>
  <si>
    <t>Zombie Opava</t>
  </si>
  <si>
    <t>Kravčík</t>
  </si>
  <si>
    <t>SAK Ložiska Karviná</t>
  </si>
  <si>
    <t>Drastich</t>
  </si>
  <si>
    <t>Karkoška</t>
  </si>
  <si>
    <t>Zeman</t>
  </si>
  <si>
    <t>Hrubý</t>
  </si>
  <si>
    <t>Antonín</t>
  </si>
  <si>
    <t>Cyklo Mokřinka</t>
  </si>
  <si>
    <t>Grycman</t>
  </si>
  <si>
    <t>Ciechowice</t>
  </si>
  <si>
    <t>Najvert</t>
  </si>
  <si>
    <t>Stanislav</t>
  </si>
  <si>
    <t>I-TEC</t>
  </si>
  <si>
    <t>Škapa</t>
  </si>
  <si>
    <t>Grabmúller</t>
  </si>
  <si>
    <t>Ivo</t>
  </si>
  <si>
    <t>SKI Šumava</t>
  </si>
  <si>
    <t>Hrabuška</t>
  </si>
  <si>
    <t>Dvorský</t>
  </si>
  <si>
    <t>Ladislav</t>
  </si>
  <si>
    <t>Slovák</t>
  </si>
  <si>
    <t>Tomáš</t>
  </si>
  <si>
    <t>Traged Team</t>
  </si>
  <si>
    <t>Vojkůvka</t>
  </si>
  <si>
    <t>Chuchelná</t>
  </si>
  <si>
    <t>Mitáček</t>
  </si>
  <si>
    <t>Vlastimil</t>
  </si>
  <si>
    <t>Grabmúllerová</t>
  </si>
  <si>
    <t>Šárka</t>
  </si>
  <si>
    <t>Fojcik</t>
  </si>
  <si>
    <t>Vavřinec</t>
  </si>
  <si>
    <t>TŽ Třinec</t>
  </si>
  <si>
    <t>Kůrka</t>
  </si>
  <si>
    <t>Vít</t>
  </si>
  <si>
    <t>TK Opava</t>
  </si>
  <si>
    <t>Bažanowski</t>
  </si>
  <si>
    <t>Rostislav</t>
  </si>
  <si>
    <t>Smola</t>
  </si>
  <si>
    <t>Josef</t>
  </si>
  <si>
    <t>Marszalkowski</t>
  </si>
  <si>
    <t>Zbigniew</t>
  </si>
  <si>
    <t>Vytisk</t>
  </si>
  <si>
    <t>Alfons</t>
  </si>
  <si>
    <t>Haroková</t>
  </si>
  <si>
    <t>Jana</t>
  </si>
  <si>
    <t>Havířov</t>
  </si>
  <si>
    <t>Holec</t>
  </si>
  <si>
    <t>František</t>
  </si>
  <si>
    <t>Slezan Frýdek-Místek</t>
  </si>
  <si>
    <t>Zdeněk</t>
  </si>
  <si>
    <t>Macků</t>
  </si>
  <si>
    <t>Slezská Ostrava</t>
  </si>
  <si>
    <t>Rinka</t>
  </si>
  <si>
    <t>Erich</t>
  </si>
  <si>
    <t>Vernarský</t>
  </si>
  <si>
    <t>Frýdek-Místek</t>
  </si>
  <si>
    <t>Pytlik</t>
  </si>
  <si>
    <t>Jiří</t>
  </si>
  <si>
    <t>SSK Vítkovice</t>
  </si>
  <si>
    <t>Kudeljnjak</t>
  </si>
  <si>
    <t>Landek Petřekovice</t>
  </si>
  <si>
    <t>Pszczólka</t>
  </si>
  <si>
    <t>Natalia</t>
  </si>
  <si>
    <t>Bazanowice</t>
  </si>
  <si>
    <t>Podžorný</t>
  </si>
  <si>
    <t>Ervín</t>
  </si>
  <si>
    <t>Český Těšín</t>
  </si>
  <si>
    <t>Víteček</t>
  </si>
  <si>
    <t>Oldřich</t>
  </si>
  <si>
    <t>Háj ve Slezsku</t>
  </si>
  <si>
    <t>Vítek</t>
  </si>
  <si>
    <t>Malčik</t>
  </si>
  <si>
    <t>Vodní záchranná služba</t>
  </si>
  <si>
    <t>Koudelka</t>
  </si>
  <si>
    <t>David</t>
  </si>
  <si>
    <t>Brož</t>
  </si>
  <si>
    <t>Pośpiech</t>
  </si>
  <si>
    <t>FORMA Wodzislaw</t>
  </si>
  <si>
    <t>Kořistka</t>
  </si>
  <si>
    <t>Kolbová</t>
  </si>
  <si>
    <t>Lepka</t>
  </si>
  <si>
    <t>Ostrava</t>
  </si>
  <si>
    <t>Petrus</t>
  </si>
  <si>
    <t>Honza</t>
  </si>
  <si>
    <t>Fiala</t>
  </si>
  <si>
    <t>Vojtěch</t>
  </si>
  <si>
    <t>Šokalová</t>
  </si>
  <si>
    <t>Ludmila</t>
  </si>
  <si>
    <t>Seltenreich</t>
  </si>
  <si>
    <t>Studénka</t>
  </si>
  <si>
    <t>Hegedús</t>
  </si>
  <si>
    <t>Beskydský</t>
  </si>
  <si>
    <t>Dědek</t>
  </si>
  <si>
    <t>Klub důchodců</t>
  </si>
  <si>
    <t>Olejáková</t>
  </si>
  <si>
    <t>Markéta</t>
  </si>
  <si>
    <t>Vřesina</t>
  </si>
  <si>
    <t>Pětroš</t>
  </si>
  <si>
    <t>Michal</t>
  </si>
  <si>
    <t>Stuchlík</t>
  </si>
  <si>
    <t>BK Kravaře</t>
  </si>
  <si>
    <t>Bardoň</t>
  </si>
  <si>
    <t>Mařík</t>
  </si>
  <si>
    <t>Kubaschek</t>
  </si>
  <si>
    <t>Ryška</t>
  </si>
  <si>
    <t>Martin</t>
  </si>
  <si>
    <t>Jeziorský</t>
  </si>
  <si>
    <t>Zabelkow</t>
  </si>
  <si>
    <t>Božová</t>
  </si>
  <si>
    <t>Věra</t>
  </si>
  <si>
    <t>Rossi</t>
  </si>
  <si>
    <t>Mrajca</t>
  </si>
  <si>
    <t>Jadrníčková</t>
  </si>
  <si>
    <t>Jiřina</t>
  </si>
  <si>
    <t>Jadrníček</t>
  </si>
  <si>
    <t>Lokomotiva Ostrava</t>
  </si>
  <si>
    <t>Vitásek</t>
  </si>
  <si>
    <t>Bohuslavice</t>
  </si>
  <si>
    <t>Miroslav</t>
  </si>
  <si>
    <t>1992-1975</t>
  </si>
  <si>
    <t>1974-1900</t>
  </si>
  <si>
    <t>Loeffler</t>
  </si>
  <si>
    <t>26.04.</t>
  </si>
  <si>
    <t>Σ</t>
  </si>
  <si>
    <t>Magda</t>
  </si>
  <si>
    <t>Kontny</t>
  </si>
  <si>
    <t>Jastrzębie</t>
  </si>
  <si>
    <t>Maciej</t>
  </si>
  <si>
    <t>Sroka</t>
  </si>
  <si>
    <t>Gliwce</t>
  </si>
  <si>
    <t>Ruda Śląska</t>
  </si>
  <si>
    <t>*</t>
  </si>
  <si>
    <t>po 2</t>
  </si>
  <si>
    <t>po 3</t>
  </si>
  <si>
    <t>22.06.</t>
  </si>
  <si>
    <t>suma:</t>
  </si>
  <si>
    <t>po 1</t>
  </si>
  <si>
    <t>Wróbel</t>
  </si>
  <si>
    <t>Ivan</t>
  </si>
  <si>
    <t>Daniel</t>
  </si>
  <si>
    <t>René</t>
  </si>
  <si>
    <t>Mario</t>
  </si>
  <si>
    <t>Alan</t>
  </si>
  <si>
    <t>Dušan</t>
  </si>
  <si>
    <t>Kateřina</t>
  </si>
  <si>
    <t>Nikolaos</t>
  </si>
  <si>
    <t>Kevin</t>
  </si>
  <si>
    <t>Radovan</t>
  </si>
  <si>
    <t>Zuzana</t>
  </si>
  <si>
    <t>Henrich</t>
  </si>
  <si>
    <t>Jaroslava</t>
  </si>
  <si>
    <t>Jorgos</t>
  </si>
  <si>
    <t>Karin</t>
  </si>
  <si>
    <t>Daniela</t>
  </si>
  <si>
    <t>Luděk</t>
  </si>
  <si>
    <t>Vladimír</t>
  </si>
  <si>
    <t>Radka</t>
  </si>
  <si>
    <t>Renata</t>
  </si>
  <si>
    <t>Dominika</t>
  </si>
  <si>
    <t xml:space="preserve"> Lubná</t>
  </si>
  <si>
    <t>Olympia Maraton Třinec</t>
  </si>
  <si>
    <t>SK Jamnice</t>
  </si>
  <si>
    <t>Atletika Frýdek-Místek</t>
  </si>
  <si>
    <t>Maraton klub Seitl Ostrava</t>
  </si>
  <si>
    <t>AHA Vyškov</t>
  </si>
  <si>
    <t>Kolsport Děhylov</t>
  </si>
  <si>
    <t>Maraton Klub Kopřivnice</t>
  </si>
  <si>
    <t>AK Zlín</t>
  </si>
  <si>
    <t>Nový Jičín</t>
  </si>
  <si>
    <t>Diamo Odra Ostrava</t>
  </si>
  <si>
    <t>Ropice</t>
  </si>
  <si>
    <t>DESTA Kašpar Ostrava</t>
  </si>
  <si>
    <t>PIM Praha</t>
  </si>
  <si>
    <t>Klimkovice</t>
  </si>
  <si>
    <t>AO Kobeřice</t>
  </si>
  <si>
    <t>Kravaře</t>
  </si>
  <si>
    <t>AVANTI Havířov</t>
  </si>
  <si>
    <t>Bílý</t>
  </si>
  <si>
    <t>Bobotová</t>
  </si>
  <si>
    <t>Červenec</t>
  </si>
  <si>
    <t>Chudá</t>
  </si>
  <si>
    <t>Čotov</t>
  </si>
  <si>
    <t>Franek</t>
  </si>
  <si>
    <t>Gaman</t>
  </si>
  <si>
    <t>Harvey</t>
  </si>
  <si>
    <t>Horzinka</t>
  </si>
  <si>
    <t>Hynštová</t>
  </si>
  <si>
    <t>Jašek</t>
  </si>
  <si>
    <t>Javorská</t>
  </si>
  <si>
    <t>Jerakas</t>
  </si>
  <si>
    <t>Jorníček</t>
  </si>
  <si>
    <t>Karnot</t>
  </si>
  <si>
    <t>Koďousková</t>
  </si>
  <si>
    <t>Kolich</t>
  </si>
  <si>
    <t>Krejzl</t>
  </si>
  <si>
    <t>Kvita</t>
  </si>
  <si>
    <t>Macurová</t>
  </si>
  <si>
    <t>Matalová</t>
  </si>
  <si>
    <t>Matysík</t>
  </si>
  <si>
    <t>Michna</t>
  </si>
  <si>
    <t>Miturová</t>
  </si>
  <si>
    <t>Navara</t>
  </si>
  <si>
    <t>Nycz</t>
  </si>
  <si>
    <t>Pavelka</t>
  </si>
  <si>
    <t>Pěchula</t>
  </si>
  <si>
    <t>Pokorová</t>
  </si>
  <si>
    <t>Rod</t>
  </si>
  <si>
    <t>Rudický</t>
  </si>
  <si>
    <t>Šindelek</t>
  </si>
  <si>
    <t>Smutný</t>
  </si>
  <si>
    <t>Solczyková</t>
  </si>
  <si>
    <t>Švidernoch</t>
  </si>
  <si>
    <t>Svoboda</t>
  </si>
  <si>
    <t>Szyrocki</t>
  </si>
  <si>
    <t>Trávníček</t>
  </si>
  <si>
    <t>Trebuna</t>
  </si>
  <si>
    <t>Tsametis</t>
  </si>
  <si>
    <t>Varsanyi</t>
  </si>
  <si>
    <t>Zapletalík</t>
  </si>
  <si>
    <t>Zátopek</t>
  </si>
  <si>
    <t>Zikeš</t>
  </si>
  <si>
    <t>17.05.</t>
  </si>
  <si>
    <t>TJ Slezan Frýdek-Mistek</t>
  </si>
  <si>
    <t>po 4</t>
  </si>
  <si>
    <t>Mider Frýdek-Místek</t>
  </si>
  <si>
    <t>Aron Team klub</t>
  </si>
  <si>
    <t>Poruba</t>
  </si>
  <si>
    <t>Ludgeřovice</t>
  </si>
  <si>
    <t>Dobroslavice</t>
  </si>
  <si>
    <t>ZŠ Mánes Havířov</t>
  </si>
  <si>
    <t>GER</t>
  </si>
  <si>
    <t>Neugebauer</t>
  </si>
  <si>
    <t>Jachymczyk</t>
  </si>
  <si>
    <t>Norbert</t>
  </si>
  <si>
    <t>MCKiS Jaworzno</t>
  </si>
  <si>
    <t>Rýdl</t>
  </si>
  <si>
    <t>Lipták</t>
  </si>
  <si>
    <t>Radim</t>
  </si>
  <si>
    <t>Řeha</t>
  </si>
  <si>
    <t>Procházka</t>
  </si>
  <si>
    <t>Minařík</t>
  </si>
  <si>
    <t>Thietz</t>
  </si>
  <si>
    <t>Jürgen</t>
  </si>
  <si>
    <t>Bike 2000</t>
  </si>
  <si>
    <t>Masnica</t>
  </si>
  <si>
    <t>Bardaševský</t>
  </si>
  <si>
    <t xml:space="preserve"> Lubomír</t>
  </si>
  <si>
    <t>Smolarčík</t>
  </si>
  <si>
    <t>Radek</t>
  </si>
  <si>
    <t>Holuša</t>
  </si>
  <si>
    <t>Matěj</t>
  </si>
  <si>
    <t>Kolář</t>
  </si>
  <si>
    <t>Štěpán</t>
  </si>
  <si>
    <t>Smolaříková</t>
  </si>
  <si>
    <t>Mika</t>
  </si>
  <si>
    <t>Šipoš</t>
  </si>
  <si>
    <t>Puščizna</t>
  </si>
  <si>
    <t>Forma Wodislaw Śl.</t>
  </si>
  <si>
    <t>Nohyb Praha</t>
  </si>
  <si>
    <t>Moira CZ</t>
  </si>
  <si>
    <t>MC Walló Havířov</t>
  </si>
  <si>
    <t>Dronex</t>
  </si>
  <si>
    <t>Rukor Ostrava</t>
  </si>
  <si>
    <t>08.06.</t>
  </si>
  <si>
    <t>po 5</t>
  </si>
  <si>
    <t>Laskowski</t>
  </si>
  <si>
    <t>Eliza</t>
  </si>
  <si>
    <t>Dedek</t>
  </si>
  <si>
    <t>Tomas</t>
  </si>
  <si>
    <t>Vladimir</t>
  </si>
  <si>
    <t>Lyskova</t>
  </si>
  <si>
    <t>Beskidsky</t>
  </si>
  <si>
    <t>Rybnik-Kamień</t>
  </si>
  <si>
    <t>Pastrniak</t>
  </si>
  <si>
    <t>Jurek</t>
  </si>
  <si>
    <t>Janik</t>
  </si>
  <si>
    <t>Damian</t>
  </si>
  <si>
    <t>Barbara</t>
  </si>
  <si>
    <t>Goldie</t>
  </si>
  <si>
    <t>po 6</t>
  </si>
  <si>
    <t>28.06.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</si>
</sst>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\ dd/mm/yy"/>
    <numFmt numFmtId="165" formatCode="#,##0.00&quot; km&quot;"/>
    <numFmt numFmtId="166" formatCode="h:mm:ss;@"/>
    <numFmt numFmtId="167" formatCode="#,##0.000&quot; km&quot;"/>
    <numFmt numFmtId="168" formatCode="h:mm:ss"/>
    <numFmt numFmtId="169" formatCode="[h]:mm:ss;@"/>
    <numFmt numFmtId="170" formatCode="#,##0.0&quot; km&quot;"/>
    <numFmt numFmtId="171" formatCode="#,##0&quot; km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"/>
    <numFmt numFmtId="178" formatCode="dd/mm/yyyy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0" fontId="6" fillId="0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2" fontId="4" fillId="3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3"/>
  <sheetViews>
    <sheetView workbookViewId="0" topLeftCell="A1">
      <pane xSplit="9" ySplit="1" topLeftCell="J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4" sqref="H4"/>
    </sheetView>
  </sheetViews>
  <sheetFormatPr defaultColWidth="9.00390625" defaultRowHeight="12.75"/>
  <cols>
    <col min="1" max="1" width="5.375" style="9" customWidth="1"/>
    <col min="2" max="2" width="4.125" style="2" bestFit="1" customWidth="1"/>
    <col min="3" max="3" width="4.125" style="1" bestFit="1" customWidth="1"/>
    <col min="4" max="4" width="4.125" style="9" bestFit="1" customWidth="1"/>
    <col min="5" max="5" width="4.125" style="3" bestFit="1" customWidth="1"/>
    <col min="6" max="6" width="12.125" style="5" bestFit="1" customWidth="1"/>
    <col min="7" max="7" width="11.00390625" style="5" customWidth="1"/>
    <col min="8" max="8" width="6.875" style="3" customWidth="1"/>
    <col min="9" max="9" width="20.375" style="5" bestFit="1" customWidth="1"/>
    <col min="10" max="10" width="5.00390625" style="3" bestFit="1" customWidth="1"/>
    <col min="11" max="11" width="3.75390625" style="13" bestFit="1" customWidth="1"/>
    <col min="12" max="12" width="5.875" style="1" bestFit="1" customWidth="1"/>
    <col min="13" max="15" width="5.875" style="2" bestFit="1" customWidth="1"/>
    <col min="16" max="16" width="6.00390625" style="2" bestFit="1" customWidth="1"/>
    <col min="17" max="17" width="5.875" style="45" bestFit="1" customWidth="1"/>
    <col min="18" max="18" width="5.875" style="45" customWidth="1"/>
    <col min="19" max="19" width="7.00390625" style="11" customWidth="1"/>
    <col min="20" max="20" width="9.125" style="2" customWidth="1"/>
    <col min="21" max="21" width="3.625" style="2" bestFit="1" customWidth="1"/>
    <col min="22" max="16384" width="9.125" style="2" customWidth="1"/>
  </cols>
  <sheetData>
    <row r="1" spans="1:19" ht="12.75">
      <c r="A1" s="34" t="s">
        <v>459</v>
      </c>
      <c r="B1" s="34" t="s">
        <v>444</v>
      </c>
      <c r="C1" s="34" t="s">
        <v>403</v>
      </c>
      <c r="D1" s="34" t="s">
        <v>313</v>
      </c>
      <c r="E1" s="35" t="s">
        <v>312</v>
      </c>
      <c r="F1" s="35" t="s">
        <v>1</v>
      </c>
      <c r="G1" s="35" t="s">
        <v>0</v>
      </c>
      <c r="H1" s="35" t="s">
        <v>154</v>
      </c>
      <c r="I1" s="35" t="s">
        <v>44</v>
      </c>
      <c r="J1" s="35" t="s">
        <v>125</v>
      </c>
      <c r="K1" s="35" t="s">
        <v>127</v>
      </c>
      <c r="L1" s="35" t="s">
        <v>156</v>
      </c>
      <c r="M1" s="34" t="s">
        <v>157</v>
      </c>
      <c r="N1" s="34" t="s">
        <v>166</v>
      </c>
      <c r="O1" s="34" t="s">
        <v>302</v>
      </c>
      <c r="P1" s="42" t="s">
        <v>401</v>
      </c>
      <c r="Q1" s="48" t="s">
        <v>443</v>
      </c>
      <c r="R1" s="48" t="s">
        <v>460</v>
      </c>
      <c r="S1" s="36" t="s">
        <v>303</v>
      </c>
    </row>
    <row r="2" spans="1:19" s="9" customFormat="1" ht="12.75">
      <c r="A2" s="9">
        <v>1</v>
      </c>
      <c r="B2" s="1">
        <v>1</v>
      </c>
      <c r="C2" s="1">
        <v>2</v>
      </c>
      <c r="D2" s="1">
        <v>2</v>
      </c>
      <c r="E2" s="3">
        <v>2</v>
      </c>
      <c r="F2" s="5" t="s">
        <v>39</v>
      </c>
      <c r="G2" s="5" t="s">
        <v>33</v>
      </c>
      <c r="H2" s="3" t="s">
        <v>87</v>
      </c>
      <c r="I2" s="5" t="s">
        <v>440</v>
      </c>
      <c r="J2" s="3">
        <v>1971</v>
      </c>
      <c r="K2" s="13" t="s">
        <v>147</v>
      </c>
      <c r="L2" s="29">
        <v>100.57777777777777</v>
      </c>
      <c r="M2" s="27">
        <v>90.15</v>
      </c>
      <c r="N2" s="27">
        <v>101.85</v>
      </c>
      <c r="O2" s="27">
        <v>90.75</v>
      </c>
      <c r="P2" s="27">
        <v>98.58</v>
      </c>
      <c r="Q2" s="45">
        <v>101.14</v>
      </c>
      <c r="R2" s="45"/>
      <c r="S2" s="28">
        <f aca="true" t="shared" si="0" ref="S2:S33">SUM(L2:Q2)</f>
        <v>583.0477777777778</v>
      </c>
    </row>
    <row r="3" spans="1:19" ht="12.75">
      <c r="A3" s="9">
        <v>2</v>
      </c>
      <c r="B3" s="1">
        <v>2</v>
      </c>
      <c r="C3" s="1">
        <v>1</v>
      </c>
      <c r="D3" s="1">
        <v>1</v>
      </c>
      <c r="E3" s="3">
        <v>1</v>
      </c>
      <c r="F3" s="5" t="s">
        <v>6</v>
      </c>
      <c r="G3" s="5" t="s">
        <v>32</v>
      </c>
      <c r="H3" s="3" t="s">
        <v>88</v>
      </c>
      <c r="I3" s="5" t="s">
        <v>45</v>
      </c>
      <c r="J3" s="3">
        <v>1983</v>
      </c>
      <c r="K3" s="13" t="s">
        <v>148</v>
      </c>
      <c r="L3" s="29">
        <v>103</v>
      </c>
      <c r="M3" s="27">
        <v>90.97</v>
      </c>
      <c r="N3" s="27">
        <v>103</v>
      </c>
      <c r="O3" s="27">
        <v>91.24</v>
      </c>
      <c r="P3" s="27">
        <v>92.2</v>
      </c>
      <c r="Q3" s="45">
        <v>95.34</v>
      </c>
      <c r="S3" s="28">
        <f t="shared" si="0"/>
        <v>575.75</v>
      </c>
    </row>
    <row r="4" spans="1:19" ht="12.75">
      <c r="A4" s="9">
        <v>3</v>
      </c>
      <c r="B4" s="1">
        <v>3</v>
      </c>
      <c r="C4" s="1">
        <v>3</v>
      </c>
      <c r="D4" s="1">
        <v>3</v>
      </c>
      <c r="E4" s="3">
        <v>3</v>
      </c>
      <c r="F4" s="5" t="s">
        <v>183</v>
      </c>
      <c r="G4" s="5" t="s">
        <v>33</v>
      </c>
      <c r="H4" s="3" t="s">
        <v>87</v>
      </c>
      <c r="I4" s="5" t="s">
        <v>181</v>
      </c>
      <c r="J4" s="3">
        <v>1973</v>
      </c>
      <c r="K4" s="13" t="s">
        <v>147</v>
      </c>
      <c r="L4" s="29">
        <v>98.70925110132158</v>
      </c>
      <c r="M4" s="27">
        <v>87.47</v>
      </c>
      <c r="N4" s="27">
        <v>98.82</v>
      </c>
      <c r="O4" s="27">
        <v>88.52</v>
      </c>
      <c r="P4" s="27">
        <v>95.12</v>
      </c>
      <c r="Q4" s="45">
        <v>103</v>
      </c>
      <c r="S4" s="28">
        <f t="shared" si="0"/>
        <v>571.6392511013216</v>
      </c>
    </row>
    <row r="5" spans="1:23" ht="12.75">
      <c r="A5" s="9">
        <v>4</v>
      </c>
      <c r="B5" s="1">
        <v>4</v>
      </c>
      <c r="C5" s="1">
        <v>4</v>
      </c>
      <c r="D5" s="1">
        <v>4</v>
      </c>
      <c r="E5" s="3">
        <v>4</v>
      </c>
      <c r="F5" s="5" t="s">
        <v>129</v>
      </c>
      <c r="G5" s="5" t="s">
        <v>130</v>
      </c>
      <c r="H5" s="3" t="s">
        <v>87</v>
      </c>
      <c r="I5" s="5" t="s">
        <v>181</v>
      </c>
      <c r="J5" s="3">
        <v>1972</v>
      </c>
      <c r="K5" s="13" t="s">
        <v>147</v>
      </c>
      <c r="L5" s="29">
        <v>96.0588999566912</v>
      </c>
      <c r="M5" s="27">
        <v>87.07</v>
      </c>
      <c r="N5" s="27">
        <v>95.31</v>
      </c>
      <c r="O5" s="27">
        <v>87.82</v>
      </c>
      <c r="P5" s="27">
        <v>90.63</v>
      </c>
      <c r="Q5" s="45">
        <v>95.09</v>
      </c>
      <c r="S5" s="28">
        <f t="shared" si="0"/>
        <v>551.9788999566912</v>
      </c>
      <c r="U5" s="14" t="s">
        <v>149</v>
      </c>
      <c r="V5" s="14" t="s">
        <v>165</v>
      </c>
      <c r="W5" s="14"/>
    </row>
    <row r="6" spans="1:23" ht="12.75">
      <c r="A6" s="9">
        <v>5</v>
      </c>
      <c r="B6" s="1">
        <v>5</v>
      </c>
      <c r="C6" s="1">
        <v>5</v>
      </c>
      <c r="D6" s="1">
        <v>5</v>
      </c>
      <c r="E6" s="3">
        <v>5</v>
      </c>
      <c r="F6" s="5" t="s">
        <v>112</v>
      </c>
      <c r="G6" s="5" t="s">
        <v>68</v>
      </c>
      <c r="H6" s="3" t="s">
        <v>88</v>
      </c>
      <c r="I6" s="5" t="s">
        <v>45</v>
      </c>
      <c r="J6" s="3">
        <v>1988</v>
      </c>
      <c r="K6" s="13" t="s">
        <v>148</v>
      </c>
      <c r="L6" s="29">
        <v>93.03691275167785</v>
      </c>
      <c r="M6" s="27">
        <v>76.33</v>
      </c>
      <c r="N6" s="27">
        <v>88.97</v>
      </c>
      <c r="O6" s="27">
        <v>79.62</v>
      </c>
      <c r="P6" s="27">
        <v>82.56</v>
      </c>
      <c r="Q6" s="45">
        <v>76.87</v>
      </c>
      <c r="S6" s="28">
        <f t="shared" si="0"/>
        <v>497.3869127516778</v>
      </c>
      <c r="U6" s="14" t="s">
        <v>148</v>
      </c>
      <c r="V6" s="14" t="s">
        <v>158</v>
      </c>
      <c r="W6" s="14" t="s">
        <v>160</v>
      </c>
    </row>
    <row r="7" spans="1:23" ht="12.75">
      <c r="A7" s="9">
        <v>6</v>
      </c>
      <c r="B7" s="1">
        <v>6</v>
      </c>
      <c r="C7" s="1">
        <v>9</v>
      </c>
      <c r="D7" s="1">
        <v>9</v>
      </c>
      <c r="E7" s="3">
        <v>9</v>
      </c>
      <c r="F7" s="5" t="s">
        <v>90</v>
      </c>
      <c r="G7" s="5" t="s">
        <v>91</v>
      </c>
      <c r="H7" s="3" t="s">
        <v>87</v>
      </c>
      <c r="I7" s="5" t="s">
        <v>50</v>
      </c>
      <c r="J7" s="3">
        <v>1971</v>
      </c>
      <c r="K7" s="13" t="s">
        <v>147</v>
      </c>
      <c r="L7" s="29">
        <v>80.24602026049205</v>
      </c>
      <c r="M7" s="27">
        <v>70.97</v>
      </c>
      <c r="N7" s="27">
        <v>73.13</v>
      </c>
      <c r="O7" s="27">
        <v>69.78</v>
      </c>
      <c r="P7" s="27">
        <v>75.37</v>
      </c>
      <c r="Q7" s="45">
        <v>77.97</v>
      </c>
      <c r="S7" s="28">
        <f t="shared" si="0"/>
        <v>447.4660202604921</v>
      </c>
      <c r="T7" s="11"/>
      <c r="U7" s="14" t="s">
        <v>147</v>
      </c>
      <c r="V7" s="14" t="s">
        <v>158</v>
      </c>
      <c r="W7" s="14" t="s">
        <v>161</v>
      </c>
    </row>
    <row r="8" spans="1:23" s="11" customFormat="1" ht="12.75">
      <c r="A8" s="9">
        <v>7</v>
      </c>
      <c r="B8" s="1">
        <v>7</v>
      </c>
      <c r="C8" s="1">
        <v>12</v>
      </c>
      <c r="D8" s="1">
        <v>13</v>
      </c>
      <c r="E8" s="3">
        <v>15</v>
      </c>
      <c r="F8" s="5" t="s">
        <v>8</v>
      </c>
      <c r="G8" s="5" t="s">
        <v>7</v>
      </c>
      <c r="H8" s="3" t="s">
        <v>88</v>
      </c>
      <c r="I8" s="5" t="s">
        <v>45</v>
      </c>
      <c r="J8" s="3">
        <v>1957</v>
      </c>
      <c r="K8" s="13" t="s">
        <v>145</v>
      </c>
      <c r="L8" s="29">
        <v>75.11005756857433</v>
      </c>
      <c r="M8" s="27">
        <v>66.76</v>
      </c>
      <c r="N8" s="27">
        <v>73.92</v>
      </c>
      <c r="O8" s="27">
        <v>68.92</v>
      </c>
      <c r="P8" s="27">
        <v>75.13</v>
      </c>
      <c r="Q8" s="45">
        <v>74.06</v>
      </c>
      <c r="R8" s="45"/>
      <c r="S8" s="28">
        <f t="shared" si="0"/>
        <v>433.90005756857437</v>
      </c>
      <c r="U8" s="14" t="s">
        <v>146</v>
      </c>
      <c r="V8" s="14" t="s">
        <v>158</v>
      </c>
      <c r="W8" s="14" t="s">
        <v>162</v>
      </c>
    </row>
    <row r="9" spans="1:23" ht="12.75">
      <c r="A9" s="9">
        <v>8</v>
      </c>
      <c r="B9" s="1">
        <v>9</v>
      </c>
      <c r="C9" s="1">
        <v>14</v>
      </c>
      <c r="D9" s="1">
        <v>16</v>
      </c>
      <c r="E9" s="3">
        <v>29</v>
      </c>
      <c r="F9" s="5" t="s">
        <v>89</v>
      </c>
      <c r="G9" s="5" t="s">
        <v>70</v>
      </c>
      <c r="H9" s="3" t="s">
        <v>88</v>
      </c>
      <c r="I9" s="5" t="s">
        <v>45</v>
      </c>
      <c r="J9" s="3">
        <v>1972</v>
      </c>
      <c r="K9" s="13" t="s">
        <v>147</v>
      </c>
      <c r="L9" s="29">
        <v>89.61616161616162</v>
      </c>
      <c r="M9" s="27">
        <v>0</v>
      </c>
      <c r="N9" s="27">
        <v>87.76</v>
      </c>
      <c r="O9" s="27">
        <v>75.76</v>
      </c>
      <c r="P9" s="27">
        <v>83.29</v>
      </c>
      <c r="Q9" s="45">
        <v>91.11</v>
      </c>
      <c r="S9" s="28">
        <f t="shared" si="0"/>
        <v>427.5361616161617</v>
      </c>
      <c r="U9" s="14" t="s">
        <v>145</v>
      </c>
      <c r="V9" s="14" t="s">
        <v>158</v>
      </c>
      <c r="W9" s="14" t="s">
        <v>163</v>
      </c>
    </row>
    <row r="10" spans="1:23" s="11" customFormat="1" ht="12.75">
      <c r="A10" s="9">
        <v>9</v>
      </c>
      <c r="B10" s="1">
        <v>10</v>
      </c>
      <c r="C10" s="1">
        <v>6</v>
      </c>
      <c r="D10" s="1">
        <v>6</v>
      </c>
      <c r="E10" s="3">
        <v>6</v>
      </c>
      <c r="F10" s="5" t="s">
        <v>115</v>
      </c>
      <c r="G10" s="5" t="s">
        <v>16</v>
      </c>
      <c r="H10" s="3" t="s">
        <v>88</v>
      </c>
      <c r="I10" s="5" t="s">
        <v>143</v>
      </c>
      <c r="J10" s="3">
        <v>1974</v>
      </c>
      <c r="K10" s="13" t="s">
        <v>147</v>
      </c>
      <c r="L10" s="29">
        <v>89.43548387096774</v>
      </c>
      <c r="M10" s="27">
        <v>78.68</v>
      </c>
      <c r="N10" s="27">
        <v>87.65</v>
      </c>
      <c r="O10" s="27">
        <v>79.06</v>
      </c>
      <c r="P10" s="27">
        <v>0</v>
      </c>
      <c r="Q10" s="45">
        <v>83.51</v>
      </c>
      <c r="R10" s="45"/>
      <c r="S10" s="28">
        <f t="shared" si="0"/>
        <v>418.3354838709678</v>
      </c>
      <c r="T10" s="2"/>
      <c r="U10" s="14" t="s">
        <v>155</v>
      </c>
      <c r="V10" s="14" t="s">
        <v>158</v>
      </c>
      <c r="W10" s="14" t="s">
        <v>164</v>
      </c>
    </row>
    <row r="11" spans="1:23" ht="12.75">
      <c r="A11" s="9">
        <v>10</v>
      </c>
      <c r="B11" s="1">
        <v>8</v>
      </c>
      <c r="C11" s="1">
        <v>13</v>
      </c>
      <c r="D11" s="1">
        <v>12</v>
      </c>
      <c r="E11" s="3">
        <v>12</v>
      </c>
      <c r="F11" s="30" t="s">
        <v>36</v>
      </c>
      <c r="G11" s="30" t="s">
        <v>37</v>
      </c>
      <c r="H11" s="31" t="s">
        <v>88</v>
      </c>
      <c r="I11" s="30" t="s">
        <v>45</v>
      </c>
      <c r="J11" s="31">
        <v>1970</v>
      </c>
      <c r="K11" s="20" t="s">
        <v>150</v>
      </c>
      <c r="L11" s="32">
        <v>80.27506333695258</v>
      </c>
      <c r="M11" s="33">
        <v>65.68</v>
      </c>
      <c r="N11" s="33">
        <v>69.96</v>
      </c>
      <c r="O11" s="33">
        <v>63.45</v>
      </c>
      <c r="P11" s="33">
        <v>66.24</v>
      </c>
      <c r="Q11" s="46">
        <v>72.67</v>
      </c>
      <c r="R11" s="46"/>
      <c r="S11" s="28">
        <f t="shared" si="0"/>
        <v>418.2750633369526</v>
      </c>
      <c r="U11" s="15" t="s">
        <v>151</v>
      </c>
      <c r="V11" s="15" t="s">
        <v>159</v>
      </c>
      <c r="W11" s="15" t="s">
        <v>299</v>
      </c>
    </row>
    <row r="12" spans="1:23" ht="12.75">
      <c r="A12" s="9">
        <v>11</v>
      </c>
      <c r="B12" s="1">
        <v>13</v>
      </c>
      <c r="C12" s="1">
        <v>8</v>
      </c>
      <c r="D12" s="1">
        <v>8</v>
      </c>
      <c r="E12" s="3">
        <v>8</v>
      </c>
      <c r="F12" s="5" t="s">
        <v>31</v>
      </c>
      <c r="G12" s="5" t="s">
        <v>9</v>
      </c>
      <c r="H12" s="3" t="s">
        <v>88</v>
      </c>
      <c r="I12" s="5" t="s">
        <v>45</v>
      </c>
      <c r="J12" s="3">
        <v>1975</v>
      </c>
      <c r="K12" s="13" t="s">
        <v>147</v>
      </c>
      <c r="L12" s="29">
        <v>85.17665130568356</v>
      </c>
      <c r="M12" s="27">
        <v>68.4</v>
      </c>
      <c r="N12" s="27">
        <v>77.65</v>
      </c>
      <c r="O12" s="27">
        <v>71.16</v>
      </c>
      <c r="P12" s="27">
        <v>0</v>
      </c>
      <c r="Q12" s="45">
        <v>77.41</v>
      </c>
      <c r="S12" s="28">
        <f t="shared" si="0"/>
        <v>379.79665130568355</v>
      </c>
      <c r="T12" s="11"/>
      <c r="U12" s="15" t="s">
        <v>150</v>
      </c>
      <c r="V12" s="15" t="s">
        <v>159</v>
      </c>
      <c r="W12" s="15" t="s">
        <v>300</v>
      </c>
    </row>
    <row r="13" spans="1:20" s="11" customFormat="1" ht="12.75">
      <c r="A13" s="9">
        <v>12</v>
      </c>
      <c r="B13" s="1">
        <v>14</v>
      </c>
      <c r="C13" s="1">
        <v>10</v>
      </c>
      <c r="D13" s="1">
        <v>11</v>
      </c>
      <c r="E13" s="3">
        <v>11</v>
      </c>
      <c r="F13" s="5" t="s">
        <v>17</v>
      </c>
      <c r="G13" s="5" t="s">
        <v>16</v>
      </c>
      <c r="H13" s="3" t="s">
        <v>88</v>
      </c>
      <c r="I13" s="5" t="s">
        <v>45</v>
      </c>
      <c r="J13" s="3">
        <v>1968</v>
      </c>
      <c r="K13" s="13" t="s">
        <v>146</v>
      </c>
      <c r="L13" s="29">
        <v>78.79218472468916</v>
      </c>
      <c r="M13" s="27">
        <v>68.34</v>
      </c>
      <c r="N13" s="27">
        <v>71.69</v>
      </c>
      <c r="O13" s="27">
        <v>69.1</v>
      </c>
      <c r="P13" s="27">
        <v>0</v>
      </c>
      <c r="Q13" s="45">
        <v>74.8</v>
      </c>
      <c r="R13" s="45"/>
      <c r="S13" s="28">
        <f t="shared" si="0"/>
        <v>362.72218472468916</v>
      </c>
      <c r="T13" s="2"/>
    </row>
    <row r="14" spans="1:19" s="23" customFormat="1" ht="12.75">
      <c r="A14" s="9">
        <v>13</v>
      </c>
      <c r="B14" s="1">
        <v>18</v>
      </c>
      <c r="C14" s="1">
        <v>21</v>
      </c>
      <c r="D14" s="1">
        <v>25</v>
      </c>
      <c r="E14" s="3">
        <v>13</v>
      </c>
      <c r="F14" s="5" t="s">
        <v>81</v>
      </c>
      <c r="G14" s="5" t="s">
        <v>64</v>
      </c>
      <c r="H14" s="3" t="s">
        <v>88</v>
      </c>
      <c r="I14" s="5" t="s">
        <v>45</v>
      </c>
      <c r="J14" s="3">
        <v>1970</v>
      </c>
      <c r="K14" s="13" t="s">
        <v>147</v>
      </c>
      <c r="L14" s="29">
        <v>76.64132688320664</v>
      </c>
      <c r="M14" s="27">
        <v>68.78</v>
      </c>
      <c r="N14" s="27">
        <v>0</v>
      </c>
      <c r="O14" s="27">
        <v>64.08</v>
      </c>
      <c r="P14" s="27">
        <v>73.8</v>
      </c>
      <c r="Q14" s="45">
        <v>75.26</v>
      </c>
      <c r="R14" s="45"/>
      <c r="S14" s="28">
        <f t="shared" si="0"/>
        <v>358.5613268832066</v>
      </c>
    </row>
    <row r="15" spans="1:19" ht="12.75">
      <c r="A15" s="9">
        <v>14</v>
      </c>
      <c r="B15" s="1">
        <v>19</v>
      </c>
      <c r="C15" s="1">
        <v>22</v>
      </c>
      <c r="D15" s="1">
        <v>26</v>
      </c>
      <c r="E15" s="3">
        <v>14</v>
      </c>
      <c r="F15" s="30" t="s">
        <v>82</v>
      </c>
      <c r="G15" s="30" t="s">
        <v>83</v>
      </c>
      <c r="H15" s="31" t="s">
        <v>88</v>
      </c>
      <c r="I15" s="30" t="s">
        <v>45</v>
      </c>
      <c r="J15" s="31">
        <v>1979</v>
      </c>
      <c r="K15" s="20" t="s">
        <v>151</v>
      </c>
      <c r="L15" s="32">
        <v>76.66781887314207</v>
      </c>
      <c r="M15" s="33">
        <v>67.66</v>
      </c>
      <c r="N15" s="33">
        <v>0</v>
      </c>
      <c r="O15" s="33">
        <v>64.08</v>
      </c>
      <c r="P15" s="33">
        <v>73.8</v>
      </c>
      <c r="Q15" s="46">
        <v>75.26</v>
      </c>
      <c r="R15" s="46"/>
      <c r="S15" s="28">
        <f t="shared" si="0"/>
        <v>357.46781887314205</v>
      </c>
    </row>
    <row r="16" spans="1:19" ht="12.75">
      <c r="A16" s="9">
        <v>15</v>
      </c>
      <c r="B16" s="1">
        <v>20</v>
      </c>
      <c r="C16" s="1">
        <v>20</v>
      </c>
      <c r="D16" s="1">
        <v>24</v>
      </c>
      <c r="E16" s="3">
        <v>65</v>
      </c>
      <c r="F16" s="5" t="s">
        <v>13</v>
      </c>
      <c r="G16" s="5" t="s">
        <v>14</v>
      </c>
      <c r="H16" s="3" t="s">
        <v>88</v>
      </c>
      <c r="I16" s="5" t="s">
        <v>45</v>
      </c>
      <c r="J16" s="3">
        <v>1958</v>
      </c>
      <c r="K16" s="13" t="s">
        <v>145</v>
      </c>
      <c r="L16" s="29">
        <v>74.5045347665435</v>
      </c>
      <c r="M16" s="27">
        <v>0</v>
      </c>
      <c r="N16" s="27">
        <v>71.47</v>
      </c>
      <c r="O16" s="27">
        <v>64.64</v>
      </c>
      <c r="P16" s="27">
        <v>69.14</v>
      </c>
      <c r="Q16" s="45">
        <v>71.16</v>
      </c>
      <c r="S16" s="28">
        <f t="shared" si="0"/>
        <v>350.9145347665435</v>
      </c>
    </row>
    <row r="17" spans="1:20" s="11" customFormat="1" ht="12.75">
      <c r="A17" s="9">
        <v>16</v>
      </c>
      <c r="B17" s="1">
        <v>21</v>
      </c>
      <c r="C17" s="1">
        <v>19</v>
      </c>
      <c r="D17" s="1">
        <v>19</v>
      </c>
      <c r="E17" s="3">
        <v>18</v>
      </c>
      <c r="F17" s="30" t="s">
        <v>34</v>
      </c>
      <c r="G17" s="30" t="s">
        <v>35</v>
      </c>
      <c r="H17" s="31" t="s">
        <v>88</v>
      </c>
      <c r="I17" s="30" t="s">
        <v>45</v>
      </c>
      <c r="J17" s="31">
        <v>1969</v>
      </c>
      <c r="K17" s="20" t="s">
        <v>150</v>
      </c>
      <c r="L17" s="32">
        <v>52.92293008828442</v>
      </c>
      <c r="M17" s="33">
        <v>51.43</v>
      </c>
      <c r="N17" s="33">
        <v>55.15</v>
      </c>
      <c r="O17" s="33">
        <v>54.72</v>
      </c>
      <c r="P17" s="33">
        <v>61.77</v>
      </c>
      <c r="Q17" s="46">
        <v>58.15</v>
      </c>
      <c r="R17" s="46"/>
      <c r="S17" s="28">
        <f t="shared" si="0"/>
        <v>334.1429300882844</v>
      </c>
      <c r="T17" s="2"/>
    </row>
    <row r="18" spans="1:19" ht="12.75">
      <c r="A18" s="9">
        <v>17</v>
      </c>
      <c r="B18" s="1">
        <v>31</v>
      </c>
      <c r="C18" s="1">
        <v>15</v>
      </c>
      <c r="D18" s="1">
        <v>18</v>
      </c>
      <c r="E18" s="3">
        <v>44</v>
      </c>
      <c r="F18" s="5" t="s">
        <v>105</v>
      </c>
      <c r="G18" s="5" t="s">
        <v>104</v>
      </c>
      <c r="H18" s="3" t="s">
        <v>88</v>
      </c>
      <c r="I18" s="5" t="s">
        <v>45</v>
      </c>
      <c r="J18" s="3">
        <v>1955</v>
      </c>
      <c r="K18" s="13" t="s">
        <v>145</v>
      </c>
      <c r="L18" s="29">
        <v>82.17858466098555</v>
      </c>
      <c r="M18" s="27">
        <v>0</v>
      </c>
      <c r="N18" s="27">
        <v>79.74</v>
      </c>
      <c r="O18" s="27">
        <v>72.17</v>
      </c>
      <c r="P18" s="27">
        <v>0</v>
      </c>
      <c r="Q18" s="45">
        <v>80.82</v>
      </c>
      <c r="S18" s="28">
        <f t="shared" si="0"/>
        <v>314.9085846609855</v>
      </c>
    </row>
    <row r="19" spans="1:20" ht="12.75">
      <c r="A19" s="9">
        <v>18</v>
      </c>
      <c r="B19" s="1">
        <v>11</v>
      </c>
      <c r="C19" s="1">
        <v>23</v>
      </c>
      <c r="D19" s="1">
        <v>32</v>
      </c>
      <c r="E19" s="3">
        <v>19</v>
      </c>
      <c r="F19" s="5" t="s">
        <v>167</v>
      </c>
      <c r="G19" s="5" t="s">
        <v>168</v>
      </c>
      <c r="H19" s="3" t="s">
        <v>87</v>
      </c>
      <c r="I19" s="5" t="s">
        <v>169</v>
      </c>
      <c r="J19" s="3">
        <v>1984</v>
      </c>
      <c r="K19" s="1" t="s">
        <v>148</v>
      </c>
      <c r="L19" s="27">
        <v>0</v>
      </c>
      <c r="M19" s="27">
        <v>103</v>
      </c>
      <c r="N19" s="27">
        <v>0</v>
      </c>
      <c r="O19" s="27">
        <v>100.08</v>
      </c>
      <c r="P19" s="27">
        <v>103</v>
      </c>
      <c r="Q19" s="45">
        <v>0</v>
      </c>
      <c r="S19" s="28">
        <f t="shared" si="0"/>
        <v>306.08</v>
      </c>
      <c r="T19" s="11"/>
    </row>
    <row r="20" spans="1:20" s="11" customFormat="1" ht="12.75">
      <c r="A20" s="9">
        <v>19</v>
      </c>
      <c r="B20" s="1">
        <v>12</v>
      </c>
      <c r="C20" s="1">
        <v>7</v>
      </c>
      <c r="D20" s="1">
        <v>7</v>
      </c>
      <c r="E20" s="3">
        <v>7</v>
      </c>
      <c r="F20" s="5" t="s">
        <v>131</v>
      </c>
      <c r="G20" s="5" t="s">
        <v>132</v>
      </c>
      <c r="H20" s="3" t="s">
        <v>88</v>
      </c>
      <c r="I20" s="5" t="s">
        <v>144</v>
      </c>
      <c r="J20" s="3">
        <v>1952</v>
      </c>
      <c r="K20" s="13" t="s">
        <v>145</v>
      </c>
      <c r="L20" s="29">
        <v>84.81835564053537</v>
      </c>
      <c r="M20" s="27">
        <v>75</v>
      </c>
      <c r="N20" s="27">
        <v>76.82</v>
      </c>
      <c r="O20" s="27">
        <v>68.74</v>
      </c>
      <c r="P20" s="27">
        <v>0</v>
      </c>
      <c r="Q20" s="45">
        <v>0</v>
      </c>
      <c r="R20" s="45"/>
      <c r="S20" s="28">
        <f t="shared" si="0"/>
        <v>305.37835564053535</v>
      </c>
      <c r="T20" s="2"/>
    </row>
    <row r="21" spans="1:19" ht="12.75">
      <c r="A21" s="9">
        <v>20</v>
      </c>
      <c r="B21" s="1">
        <v>37</v>
      </c>
      <c r="C21" s="1">
        <v>18</v>
      </c>
      <c r="D21" s="1">
        <v>22</v>
      </c>
      <c r="E21" s="3">
        <v>52</v>
      </c>
      <c r="F21" s="30" t="s">
        <v>15</v>
      </c>
      <c r="G21" s="30" t="s">
        <v>25</v>
      </c>
      <c r="H21" s="31" t="s">
        <v>88</v>
      </c>
      <c r="I21" s="30" t="s">
        <v>45</v>
      </c>
      <c r="J21" s="31">
        <v>1989</v>
      </c>
      <c r="K21" s="20" t="s">
        <v>151</v>
      </c>
      <c r="L21" s="32">
        <v>79.35599284436495</v>
      </c>
      <c r="M21" s="33">
        <v>0</v>
      </c>
      <c r="N21" s="33">
        <v>73.77</v>
      </c>
      <c r="O21" s="33">
        <v>66.29</v>
      </c>
      <c r="P21" s="33">
        <v>0</v>
      </c>
      <c r="Q21" s="46">
        <v>72.77</v>
      </c>
      <c r="R21" s="46"/>
      <c r="S21" s="28">
        <f t="shared" si="0"/>
        <v>292.18599284436493</v>
      </c>
    </row>
    <row r="22" spans="1:19" ht="12.75">
      <c r="A22" s="9">
        <v>21</v>
      </c>
      <c r="B22" s="1">
        <v>15</v>
      </c>
      <c r="C22" s="1">
        <v>11</v>
      </c>
      <c r="D22" s="1">
        <v>10</v>
      </c>
      <c r="E22" s="3">
        <v>10</v>
      </c>
      <c r="F22" s="5" t="s">
        <v>74</v>
      </c>
      <c r="G22" s="5" t="s">
        <v>75</v>
      </c>
      <c r="H22" s="3" t="s">
        <v>88</v>
      </c>
      <c r="I22" s="5" t="s">
        <v>143</v>
      </c>
      <c r="J22" s="3">
        <v>1973</v>
      </c>
      <c r="K22" s="13" t="s">
        <v>147</v>
      </c>
      <c r="L22" s="29">
        <v>82.11773417252869</v>
      </c>
      <c r="M22" s="27">
        <v>68.4</v>
      </c>
      <c r="N22" s="27">
        <v>69.79</v>
      </c>
      <c r="O22" s="27">
        <v>66.5</v>
      </c>
      <c r="P22" s="27">
        <v>0</v>
      </c>
      <c r="Q22" s="45">
        <v>0</v>
      </c>
      <c r="S22" s="28">
        <f t="shared" si="0"/>
        <v>286.8077341725287</v>
      </c>
    </row>
    <row r="23" spans="1:20" s="11" customFormat="1" ht="12.75">
      <c r="A23" s="9">
        <v>22</v>
      </c>
      <c r="B23" s="1">
        <v>35</v>
      </c>
      <c r="C23" s="1">
        <v>17</v>
      </c>
      <c r="D23" s="1">
        <v>21</v>
      </c>
      <c r="E23" s="3">
        <v>48</v>
      </c>
      <c r="F23" s="5" t="s">
        <v>19</v>
      </c>
      <c r="G23" s="5" t="s">
        <v>18</v>
      </c>
      <c r="H23" s="3" t="s">
        <v>88</v>
      </c>
      <c r="I23" s="5" t="s">
        <v>45</v>
      </c>
      <c r="J23" s="3">
        <v>1971</v>
      </c>
      <c r="K23" s="13" t="s">
        <v>147</v>
      </c>
      <c r="L23" s="29">
        <v>80.59593023255815</v>
      </c>
      <c r="M23" s="27">
        <v>0</v>
      </c>
      <c r="N23" s="27">
        <v>72.94</v>
      </c>
      <c r="O23" s="27">
        <v>67.79</v>
      </c>
      <c r="P23" s="27">
        <v>0</v>
      </c>
      <c r="Q23" s="45">
        <v>64.81</v>
      </c>
      <c r="R23" s="45"/>
      <c r="S23" s="28">
        <f t="shared" si="0"/>
        <v>286.13593023255817</v>
      </c>
      <c r="T23" s="2"/>
    </row>
    <row r="24" spans="1:19" ht="12.75">
      <c r="A24" s="9">
        <v>23</v>
      </c>
      <c r="B24" s="1">
        <v>16</v>
      </c>
      <c r="C24" s="1">
        <v>25</v>
      </c>
      <c r="D24" s="1">
        <v>34</v>
      </c>
      <c r="E24" s="3">
        <v>21</v>
      </c>
      <c r="F24" s="5" t="s">
        <v>171</v>
      </c>
      <c r="G24" s="5" t="s">
        <v>168</v>
      </c>
      <c r="H24" s="3" t="s">
        <v>87</v>
      </c>
      <c r="I24" s="5" t="s">
        <v>172</v>
      </c>
      <c r="J24" s="3">
        <v>1973</v>
      </c>
      <c r="K24" s="1" t="s">
        <v>147</v>
      </c>
      <c r="L24" s="27">
        <v>0</v>
      </c>
      <c r="M24" s="27">
        <v>95.885598923284</v>
      </c>
      <c r="N24" s="27">
        <v>0</v>
      </c>
      <c r="O24" s="27">
        <v>93.54</v>
      </c>
      <c r="P24" s="27">
        <v>96.43</v>
      </c>
      <c r="Q24" s="45">
        <v>0</v>
      </c>
      <c r="S24" s="28">
        <f t="shared" si="0"/>
        <v>285.855598923284</v>
      </c>
    </row>
    <row r="25" spans="1:20" ht="12.75">
      <c r="A25" s="9">
        <v>24</v>
      </c>
      <c r="B25" s="1">
        <v>17</v>
      </c>
      <c r="C25" s="1">
        <v>26</v>
      </c>
      <c r="D25" s="1">
        <v>39</v>
      </c>
      <c r="E25" s="3">
        <v>24</v>
      </c>
      <c r="F25" s="5" t="s">
        <v>173</v>
      </c>
      <c r="G25" s="5" t="s">
        <v>174</v>
      </c>
      <c r="H25" s="3" t="s">
        <v>87</v>
      </c>
      <c r="I25" s="5" t="s">
        <v>175</v>
      </c>
      <c r="J25" s="3">
        <v>1965</v>
      </c>
      <c r="K25" s="1" t="s">
        <v>146</v>
      </c>
      <c r="L25" s="27">
        <v>0</v>
      </c>
      <c r="M25" s="27">
        <v>92.24</v>
      </c>
      <c r="N25" s="27">
        <v>0</v>
      </c>
      <c r="O25" s="27">
        <v>91.49</v>
      </c>
      <c r="P25" s="27">
        <v>100.91</v>
      </c>
      <c r="Q25" s="45">
        <v>0</v>
      </c>
      <c r="S25" s="28">
        <f t="shared" si="0"/>
        <v>284.64</v>
      </c>
      <c r="T25" s="11"/>
    </row>
    <row r="26" spans="1:20" ht="12.75">
      <c r="A26" s="9">
        <v>25</v>
      </c>
      <c r="B26" s="1">
        <v>40</v>
      </c>
      <c r="C26" s="1">
        <v>59</v>
      </c>
      <c r="D26" s="1">
        <v>93</v>
      </c>
      <c r="E26" s="3">
        <v>85</v>
      </c>
      <c r="F26" s="5" t="s">
        <v>271</v>
      </c>
      <c r="G26" s="5" t="s">
        <v>272</v>
      </c>
      <c r="H26" s="3" t="s">
        <v>87</v>
      </c>
      <c r="I26" s="5" t="s">
        <v>273</v>
      </c>
      <c r="J26" s="3">
        <v>1945</v>
      </c>
      <c r="K26" s="1" t="s">
        <v>155</v>
      </c>
      <c r="L26" s="27">
        <v>0</v>
      </c>
      <c r="M26" s="27">
        <v>66.78244395326807</v>
      </c>
      <c r="N26" s="27">
        <v>0</v>
      </c>
      <c r="O26" s="27">
        <v>67.71</v>
      </c>
      <c r="P26" s="27">
        <v>72.57</v>
      </c>
      <c r="Q26" s="45">
        <v>73.64</v>
      </c>
      <c r="S26" s="28">
        <f t="shared" si="0"/>
        <v>280.7024439532681</v>
      </c>
      <c r="T26" s="11"/>
    </row>
    <row r="27" spans="1:19" ht="12.75">
      <c r="A27" s="9">
        <v>26</v>
      </c>
      <c r="B27" s="1">
        <v>22</v>
      </c>
      <c r="C27" s="1">
        <v>34</v>
      </c>
      <c r="D27" s="1">
        <v>46</v>
      </c>
      <c r="E27" s="3">
        <v>32</v>
      </c>
      <c r="F27" s="5" t="s">
        <v>184</v>
      </c>
      <c r="G27" s="5" t="s">
        <v>97</v>
      </c>
      <c r="H27" s="3" t="s">
        <v>87</v>
      </c>
      <c r="I27" s="5" t="s">
        <v>172</v>
      </c>
      <c r="J27" s="3">
        <v>1987</v>
      </c>
      <c r="K27" s="1" t="s">
        <v>148</v>
      </c>
      <c r="L27" s="27">
        <v>0</v>
      </c>
      <c r="M27" s="27">
        <v>85.66221142162819</v>
      </c>
      <c r="N27" s="27">
        <v>0</v>
      </c>
      <c r="O27" s="27">
        <v>87.2</v>
      </c>
      <c r="P27" s="27">
        <v>89.72</v>
      </c>
      <c r="Q27" s="45">
        <v>0</v>
      </c>
      <c r="S27" s="28">
        <f t="shared" si="0"/>
        <v>262.5822114216282</v>
      </c>
    </row>
    <row r="28" spans="1:19" s="11" customFormat="1" ht="12.75">
      <c r="A28" s="9">
        <v>27</v>
      </c>
      <c r="B28" s="1">
        <v>46</v>
      </c>
      <c r="C28" s="1">
        <v>29</v>
      </c>
      <c r="D28" s="1">
        <v>15</v>
      </c>
      <c r="E28" s="3">
        <v>26</v>
      </c>
      <c r="F28" s="5" t="s">
        <v>21</v>
      </c>
      <c r="G28" s="5" t="s">
        <v>20</v>
      </c>
      <c r="H28" s="3" t="s">
        <v>88</v>
      </c>
      <c r="I28" s="5" t="s">
        <v>45</v>
      </c>
      <c r="J28" s="3">
        <v>1976</v>
      </c>
      <c r="K28" s="13" t="s">
        <v>147</v>
      </c>
      <c r="L28" s="29">
        <v>90.05278116118555</v>
      </c>
      <c r="M28" s="27">
        <v>0</v>
      </c>
      <c r="N28" s="27">
        <v>87.94</v>
      </c>
      <c r="O28" s="27">
        <v>0</v>
      </c>
      <c r="P28" s="27">
        <v>0</v>
      </c>
      <c r="Q28" s="45">
        <v>84.41</v>
      </c>
      <c r="R28" s="45"/>
      <c r="S28" s="28">
        <f t="shared" si="0"/>
        <v>262.40278116118554</v>
      </c>
    </row>
    <row r="29" spans="1:19" s="11" customFormat="1" ht="12.75">
      <c r="A29" s="9">
        <v>28</v>
      </c>
      <c r="B29" s="1">
        <v>23</v>
      </c>
      <c r="C29" s="1">
        <v>38</v>
      </c>
      <c r="D29" s="1">
        <v>53</v>
      </c>
      <c r="E29" s="3">
        <v>40</v>
      </c>
      <c r="F29" s="5" t="s">
        <v>198</v>
      </c>
      <c r="G29" s="5" t="s">
        <v>199</v>
      </c>
      <c r="H29" s="3" t="s">
        <v>87</v>
      </c>
      <c r="I29" s="5" t="s">
        <v>50</v>
      </c>
      <c r="J29" s="3">
        <v>1965</v>
      </c>
      <c r="K29" s="1" t="s">
        <v>146</v>
      </c>
      <c r="L29" s="27">
        <v>0</v>
      </c>
      <c r="M29" s="27">
        <v>83.69608231104077</v>
      </c>
      <c r="N29" s="27">
        <v>0</v>
      </c>
      <c r="O29" s="27">
        <v>84.77</v>
      </c>
      <c r="P29" s="27">
        <v>89.06</v>
      </c>
      <c r="Q29" s="45">
        <v>0</v>
      </c>
      <c r="R29" s="45"/>
      <c r="S29" s="28">
        <f t="shared" si="0"/>
        <v>257.5260823110408</v>
      </c>
    </row>
    <row r="30" spans="1:20" s="11" customFormat="1" ht="12.75">
      <c r="A30" s="9">
        <v>29</v>
      </c>
      <c r="B30" s="1">
        <v>24</v>
      </c>
      <c r="C30" s="1">
        <v>36</v>
      </c>
      <c r="D30" s="1">
        <v>52</v>
      </c>
      <c r="E30" s="3">
        <v>39</v>
      </c>
      <c r="F30" s="5" t="s">
        <v>197</v>
      </c>
      <c r="G30" s="5" t="s">
        <v>49</v>
      </c>
      <c r="H30" s="3" t="s">
        <v>87</v>
      </c>
      <c r="I30" s="5" t="s">
        <v>50</v>
      </c>
      <c r="J30" s="3">
        <v>1957</v>
      </c>
      <c r="K30" s="1" t="s">
        <v>145</v>
      </c>
      <c r="L30" s="27">
        <v>0</v>
      </c>
      <c r="M30" s="27">
        <v>84.22939068100358</v>
      </c>
      <c r="N30" s="27">
        <v>0</v>
      </c>
      <c r="O30" s="27">
        <v>84.99</v>
      </c>
      <c r="P30" s="27">
        <v>85.8</v>
      </c>
      <c r="Q30" s="45">
        <v>0</v>
      </c>
      <c r="R30" s="45"/>
      <c r="S30" s="28">
        <f t="shared" si="0"/>
        <v>255.01939068100359</v>
      </c>
      <c r="T30" s="2"/>
    </row>
    <row r="31" spans="1:20" s="11" customFormat="1" ht="12.75">
      <c r="A31" s="9">
        <v>30</v>
      </c>
      <c r="B31" s="1">
        <v>25</v>
      </c>
      <c r="C31" s="1">
        <v>39</v>
      </c>
      <c r="D31" s="1">
        <v>55</v>
      </c>
      <c r="E31" s="3">
        <v>42</v>
      </c>
      <c r="F31" s="5" t="s">
        <v>203</v>
      </c>
      <c r="G31" s="5" t="s">
        <v>40</v>
      </c>
      <c r="H31" s="3" t="s">
        <v>87</v>
      </c>
      <c r="I31" s="5" t="s">
        <v>204</v>
      </c>
      <c r="J31" s="3">
        <v>1968</v>
      </c>
      <c r="K31" s="1" t="s">
        <v>146</v>
      </c>
      <c r="L31" s="27">
        <v>0</v>
      </c>
      <c r="M31" s="27">
        <v>82.84371327849588</v>
      </c>
      <c r="N31" s="27">
        <v>0</v>
      </c>
      <c r="O31" s="27">
        <v>84.26</v>
      </c>
      <c r="P31" s="27">
        <v>86.64</v>
      </c>
      <c r="Q31" s="45">
        <v>0</v>
      </c>
      <c r="R31" s="45"/>
      <c r="S31" s="28">
        <f t="shared" si="0"/>
        <v>253.74371327849587</v>
      </c>
      <c r="T31" s="2"/>
    </row>
    <row r="32" spans="1:19" s="11" customFormat="1" ht="12.75">
      <c r="A32" s="9">
        <v>31</v>
      </c>
      <c r="B32" s="1">
        <v>26</v>
      </c>
      <c r="C32" s="1">
        <v>40</v>
      </c>
      <c r="D32" s="1">
        <v>56</v>
      </c>
      <c r="E32" s="3">
        <v>43</v>
      </c>
      <c r="F32" s="5" t="s">
        <v>205</v>
      </c>
      <c r="G32" s="5" t="s">
        <v>206</v>
      </c>
      <c r="H32" s="3" t="s">
        <v>87</v>
      </c>
      <c r="I32" s="5" t="s">
        <v>50</v>
      </c>
      <c r="J32" s="3">
        <v>1958</v>
      </c>
      <c r="K32" s="1" t="s">
        <v>145</v>
      </c>
      <c r="L32" s="27">
        <v>0</v>
      </c>
      <c r="M32" s="27">
        <v>82.48829953198128</v>
      </c>
      <c r="N32" s="27">
        <v>0</v>
      </c>
      <c r="O32" s="27">
        <v>83.89</v>
      </c>
      <c r="P32" s="27">
        <v>84.92</v>
      </c>
      <c r="Q32" s="45">
        <v>0</v>
      </c>
      <c r="R32" s="45"/>
      <c r="S32" s="28">
        <f t="shared" si="0"/>
        <v>251.29829953198129</v>
      </c>
    </row>
    <row r="33" spans="1:19" ht="12.75">
      <c r="A33" s="9">
        <v>32</v>
      </c>
      <c r="B33" s="1">
        <v>55</v>
      </c>
      <c r="C33" s="1">
        <v>41</v>
      </c>
      <c r="D33" s="1">
        <v>17</v>
      </c>
      <c r="E33" s="3">
        <v>38</v>
      </c>
      <c r="F33" s="5" t="s">
        <v>66</v>
      </c>
      <c r="G33" s="5" t="s">
        <v>9</v>
      </c>
      <c r="H33" s="3" t="s">
        <v>88</v>
      </c>
      <c r="I33" s="5" t="s">
        <v>45</v>
      </c>
      <c r="J33" s="3">
        <v>1954</v>
      </c>
      <c r="K33" s="13" t="s">
        <v>145</v>
      </c>
      <c r="L33" s="29">
        <v>84.91577335375192</v>
      </c>
      <c r="M33" s="27">
        <v>0</v>
      </c>
      <c r="N33" s="27">
        <v>81.13</v>
      </c>
      <c r="O33" s="27">
        <v>0</v>
      </c>
      <c r="P33" s="27">
        <v>0</v>
      </c>
      <c r="Q33" s="45">
        <v>81.52</v>
      </c>
      <c r="S33" s="28">
        <f t="shared" si="0"/>
        <v>247.56577335375192</v>
      </c>
    </row>
    <row r="34" spans="1:19" ht="12.75">
      <c r="A34" s="9">
        <v>33</v>
      </c>
      <c r="B34" s="1">
        <v>27</v>
      </c>
      <c r="C34" s="1">
        <v>43</v>
      </c>
      <c r="D34" s="1">
        <v>61</v>
      </c>
      <c r="E34" s="3">
        <v>51</v>
      </c>
      <c r="F34" s="5" t="s">
        <v>215</v>
      </c>
      <c r="G34" s="5" t="s">
        <v>216</v>
      </c>
      <c r="H34" s="3" t="s">
        <v>87</v>
      </c>
      <c r="I34" s="5" t="s">
        <v>50</v>
      </c>
      <c r="J34" s="3">
        <v>1965</v>
      </c>
      <c r="K34" s="1" t="s">
        <v>146</v>
      </c>
      <c r="L34" s="27">
        <v>0</v>
      </c>
      <c r="M34" s="27">
        <v>80.05299015897047</v>
      </c>
      <c r="N34" s="27">
        <v>0</v>
      </c>
      <c r="O34" s="27">
        <v>81.02</v>
      </c>
      <c r="P34" s="27">
        <v>84.95</v>
      </c>
      <c r="Q34" s="45">
        <v>0</v>
      </c>
      <c r="S34" s="28">
        <f aca="true" t="shared" si="1" ref="S34:S65">SUM(L34:Q34)</f>
        <v>246.02299015897046</v>
      </c>
    </row>
    <row r="35" spans="1:19" ht="12.75">
      <c r="A35" s="9">
        <v>34</v>
      </c>
      <c r="B35" s="1">
        <v>28</v>
      </c>
      <c r="C35" s="1">
        <v>46</v>
      </c>
      <c r="D35" s="1">
        <v>66</v>
      </c>
      <c r="E35" s="3">
        <v>57</v>
      </c>
      <c r="F35" s="30" t="s">
        <v>223</v>
      </c>
      <c r="G35" s="30" t="s">
        <v>224</v>
      </c>
      <c r="H35" s="31" t="s">
        <v>87</v>
      </c>
      <c r="I35" s="30" t="s">
        <v>225</v>
      </c>
      <c r="J35" s="31">
        <v>1977</v>
      </c>
      <c r="K35" s="26" t="s">
        <v>151</v>
      </c>
      <c r="L35" s="33">
        <v>0</v>
      </c>
      <c r="M35" s="33">
        <v>77.35918068763716</v>
      </c>
      <c r="N35" s="33">
        <v>0</v>
      </c>
      <c r="O35" s="33">
        <v>77.28</v>
      </c>
      <c r="P35" s="33">
        <v>84.67</v>
      </c>
      <c r="Q35" s="46">
        <v>0</v>
      </c>
      <c r="R35" s="46"/>
      <c r="S35" s="28">
        <f t="shared" si="1"/>
        <v>239.3091806876372</v>
      </c>
    </row>
    <row r="36" spans="1:20" s="11" customFormat="1" ht="12.75">
      <c r="A36" s="9">
        <v>35</v>
      </c>
      <c r="B36" s="1">
        <v>45</v>
      </c>
      <c r="C36" s="1">
        <v>28</v>
      </c>
      <c r="D36" s="1">
        <v>29</v>
      </c>
      <c r="E36" s="3">
        <v>101</v>
      </c>
      <c r="F36" s="5" t="s">
        <v>291</v>
      </c>
      <c r="G36" s="5" t="s">
        <v>201</v>
      </c>
      <c r="H36" s="3" t="s">
        <v>87</v>
      </c>
      <c r="I36" s="5" t="s">
        <v>261</v>
      </c>
      <c r="J36" s="3">
        <v>1972</v>
      </c>
      <c r="K36" s="1" t="s">
        <v>147</v>
      </c>
      <c r="L36" s="27">
        <v>0</v>
      </c>
      <c r="M36" s="27">
        <v>55.366492146596855</v>
      </c>
      <c r="N36" s="27">
        <v>62.81</v>
      </c>
      <c r="O36" s="27">
        <v>62.19</v>
      </c>
      <c r="P36" s="27">
        <v>0</v>
      </c>
      <c r="Q36" s="45">
        <v>58.91</v>
      </c>
      <c r="R36" s="45"/>
      <c r="S36" s="28">
        <f t="shared" si="1"/>
        <v>239.27649214659684</v>
      </c>
      <c r="T36" s="2"/>
    </row>
    <row r="37" spans="1:19" s="11" customFormat="1" ht="12.75">
      <c r="A37" s="9">
        <v>36</v>
      </c>
      <c r="B37" s="1">
        <v>29</v>
      </c>
      <c r="C37" s="1">
        <v>45</v>
      </c>
      <c r="D37" s="1">
        <v>67</v>
      </c>
      <c r="E37" s="3">
        <v>58</v>
      </c>
      <c r="F37" s="5" t="s">
        <v>226</v>
      </c>
      <c r="G37" s="5" t="s">
        <v>227</v>
      </c>
      <c r="H37" s="3" t="s">
        <v>87</v>
      </c>
      <c r="I37" s="5" t="s">
        <v>228</v>
      </c>
      <c r="J37" s="3">
        <v>1946</v>
      </c>
      <c r="K37" s="1" t="s">
        <v>155</v>
      </c>
      <c r="L37" s="27">
        <v>0</v>
      </c>
      <c r="M37" s="27">
        <v>77.35918068763716</v>
      </c>
      <c r="N37" s="27">
        <v>0</v>
      </c>
      <c r="O37" s="27">
        <v>77.98</v>
      </c>
      <c r="P37" s="27">
        <v>83.66</v>
      </c>
      <c r="Q37" s="45">
        <v>0</v>
      </c>
      <c r="R37" s="45"/>
      <c r="S37" s="28">
        <f t="shared" si="1"/>
        <v>238.99918068763716</v>
      </c>
    </row>
    <row r="38" spans="1:19" ht="12.75">
      <c r="A38" s="9">
        <v>37</v>
      </c>
      <c r="B38" s="1">
        <v>30</v>
      </c>
      <c r="C38" s="1">
        <v>32</v>
      </c>
      <c r="D38" s="1">
        <v>28</v>
      </c>
      <c r="E38" s="3">
        <v>90</v>
      </c>
      <c r="F38" s="5" t="s">
        <v>89</v>
      </c>
      <c r="G38" s="5" t="s">
        <v>98</v>
      </c>
      <c r="H38" s="3" t="s">
        <v>88</v>
      </c>
      <c r="I38" s="5" t="s">
        <v>45</v>
      </c>
      <c r="J38" s="3">
        <v>1996</v>
      </c>
      <c r="K38" s="13" t="s">
        <v>149</v>
      </c>
      <c r="L38" s="29">
        <v>63.15489749430524</v>
      </c>
      <c r="M38" s="27">
        <v>0</v>
      </c>
      <c r="N38" s="27">
        <v>56.6</v>
      </c>
      <c r="O38" s="27">
        <v>55.21</v>
      </c>
      <c r="P38" s="27">
        <v>59.72</v>
      </c>
      <c r="Q38" s="45">
        <v>0</v>
      </c>
      <c r="S38" s="28">
        <f t="shared" si="1"/>
        <v>234.68489749430523</v>
      </c>
    </row>
    <row r="39" spans="1:20" ht="12.75">
      <c r="A39" s="9">
        <v>38</v>
      </c>
      <c r="B39" s="1">
        <v>32</v>
      </c>
      <c r="C39" s="1">
        <v>51</v>
      </c>
      <c r="D39" s="1">
        <v>69</v>
      </c>
      <c r="E39" s="3">
        <v>60</v>
      </c>
      <c r="F39" s="5" t="s">
        <v>230</v>
      </c>
      <c r="G39" s="5" t="s">
        <v>49</v>
      </c>
      <c r="H39" s="3" t="s">
        <v>87</v>
      </c>
      <c r="I39" s="5" t="s">
        <v>231</v>
      </c>
      <c r="J39" s="3">
        <v>1963</v>
      </c>
      <c r="K39" s="1" t="s">
        <v>146</v>
      </c>
      <c r="L39" s="27">
        <v>0</v>
      </c>
      <c r="M39" s="27">
        <v>76.10651313422095</v>
      </c>
      <c r="N39" s="27">
        <v>0</v>
      </c>
      <c r="O39" s="27">
        <v>75.3</v>
      </c>
      <c r="P39" s="27">
        <v>79.12</v>
      </c>
      <c r="Q39" s="45">
        <v>0</v>
      </c>
      <c r="S39" s="28">
        <f t="shared" si="1"/>
        <v>230.52651313422095</v>
      </c>
      <c r="T39" s="11"/>
    </row>
    <row r="40" spans="1:19" ht="12.75">
      <c r="A40" s="9">
        <v>39</v>
      </c>
      <c r="B40" s="1">
        <v>33</v>
      </c>
      <c r="C40" s="1">
        <v>49</v>
      </c>
      <c r="D40" s="1">
        <v>62</v>
      </c>
      <c r="E40" s="3" t="s">
        <v>311</v>
      </c>
      <c r="F40" s="5" t="s">
        <v>419</v>
      </c>
      <c r="G40" s="5" t="s">
        <v>80</v>
      </c>
      <c r="H40" s="3" t="s">
        <v>87</v>
      </c>
      <c r="I40" s="5" t="s">
        <v>50</v>
      </c>
      <c r="J40" s="3">
        <v>1945</v>
      </c>
      <c r="K40" s="13" t="s">
        <v>155</v>
      </c>
      <c r="L40" s="27">
        <v>0</v>
      </c>
      <c r="M40" s="27">
        <v>0</v>
      </c>
      <c r="N40" s="27">
        <v>79.02</v>
      </c>
      <c r="O40" s="27">
        <v>73.32</v>
      </c>
      <c r="P40" s="27">
        <v>77.41</v>
      </c>
      <c r="Q40" s="45">
        <v>0</v>
      </c>
      <c r="S40" s="28">
        <f t="shared" si="1"/>
        <v>229.74999999999997</v>
      </c>
    </row>
    <row r="41" spans="1:20" s="11" customFormat="1" ht="12.75">
      <c r="A41" s="9">
        <v>40</v>
      </c>
      <c r="B41" s="1">
        <v>34</v>
      </c>
      <c r="C41" s="1">
        <v>16</v>
      </c>
      <c r="D41" s="1">
        <v>20</v>
      </c>
      <c r="E41" s="3">
        <v>46</v>
      </c>
      <c r="F41" s="30" t="s">
        <v>27</v>
      </c>
      <c r="G41" s="30" t="s">
        <v>26</v>
      </c>
      <c r="H41" s="31" t="s">
        <v>88</v>
      </c>
      <c r="I41" s="30" t="s">
        <v>45</v>
      </c>
      <c r="J41" s="31">
        <v>1990</v>
      </c>
      <c r="K41" s="20" t="s">
        <v>151</v>
      </c>
      <c r="L41" s="32">
        <v>80.94890510948906</v>
      </c>
      <c r="M41" s="33">
        <v>0</v>
      </c>
      <c r="N41" s="33">
        <v>73.9</v>
      </c>
      <c r="O41" s="33">
        <v>67.79</v>
      </c>
      <c r="P41" s="33">
        <v>0</v>
      </c>
      <c r="Q41" s="46">
        <v>0</v>
      </c>
      <c r="R41" s="46"/>
      <c r="S41" s="28">
        <f t="shared" si="1"/>
        <v>222.6389051094891</v>
      </c>
      <c r="T41" s="2"/>
    </row>
    <row r="42" spans="1:19" ht="12.75">
      <c r="A42" s="9">
        <v>41</v>
      </c>
      <c r="B42" s="1">
        <v>36</v>
      </c>
      <c r="C42" s="1">
        <v>55</v>
      </c>
      <c r="D42" s="1">
        <v>85</v>
      </c>
      <c r="E42" s="3">
        <v>78</v>
      </c>
      <c r="F42" s="5" t="s">
        <v>255</v>
      </c>
      <c r="G42" s="5" t="s">
        <v>237</v>
      </c>
      <c r="H42" s="3" t="s">
        <v>87</v>
      </c>
      <c r="I42" s="5" t="s">
        <v>50</v>
      </c>
      <c r="J42" s="3">
        <v>1954</v>
      </c>
      <c r="K42" s="1" t="s">
        <v>145</v>
      </c>
      <c r="L42" s="27">
        <v>0</v>
      </c>
      <c r="M42" s="27">
        <v>71.50101419878297</v>
      </c>
      <c r="N42" s="27">
        <v>0</v>
      </c>
      <c r="O42" s="27">
        <v>71.86</v>
      </c>
      <c r="P42" s="27">
        <v>76.52</v>
      </c>
      <c r="Q42" s="45">
        <v>0</v>
      </c>
      <c r="S42" s="28">
        <f t="shared" si="1"/>
        <v>219.88101419878296</v>
      </c>
    </row>
    <row r="43" spans="1:19" ht="12.75">
      <c r="A43" s="9">
        <v>42</v>
      </c>
      <c r="B43" s="1">
        <v>68</v>
      </c>
      <c r="C43" s="1">
        <v>56</v>
      </c>
      <c r="D43" s="1">
        <v>27</v>
      </c>
      <c r="E43" s="3">
        <v>73</v>
      </c>
      <c r="F43" s="30" t="s">
        <v>93</v>
      </c>
      <c r="G43" s="30" t="s">
        <v>94</v>
      </c>
      <c r="H43" s="31" t="s">
        <v>87</v>
      </c>
      <c r="I43" s="30" t="s">
        <v>50</v>
      </c>
      <c r="J43" s="31">
        <v>1972</v>
      </c>
      <c r="K43" s="20" t="s">
        <v>150</v>
      </c>
      <c r="L43" s="32">
        <v>72.41266731962128</v>
      </c>
      <c r="M43" s="33">
        <v>0</v>
      </c>
      <c r="N43" s="33">
        <v>70.64</v>
      </c>
      <c r="O43" s="33">
        <v>0</v>
      </c>
      <c r="P43" s="33">
        <v>0</v>
      </c>
      <c r="Q43" s="46">
        <v>69.9</v>
      </c>
      <c r="R43" s="46"/>
      <c r="S43" s="28">
        <f t="shared" si="1"/>
        <v>212.95266731962127</v>
      </c>
    </row>
    <row r="44" spans="1:19" ht="12.75">
      <c r="A44" s="9">
        <v>43</v>
      </c>
      <c r="B44" s="1">
        <v>38</v>
      </c>
      <c r="C44" s="1">
        <v>37</v>
      </c>
      <c r="D44" s="1">
        <v>31</v>
      </c>
      <c r="E44" s="3">
        <v>99</v>
      </c>
      <c r="F44" s="5" t="s">
        <v>55</v>
      </c>
      <c r="G44" s="5" t="s">
        <v>22</v>
      </c>
      <c r="H44" s="3" t="s">
        <v>88</v>
      </c>
      <c r="I44" s="5" t="s">
        <v>45</v>
      </c>
      <c r="J44" s="3">
        <v>1966</v>
      </c>
      <c r="K44" s="13" t="s">
        <v>146</v>
      </c>
      <c r="L44" s="29">
        <v>57.20918235749291</v>
      </c>
      <c r="M44" s="27">
        <v>0</v>
      </c>
      <c r="N44" s="27">
        <v>55.11</v>
      </c>
      <c r="O44" s="27">
        <v>56.82</v>
      </c>
      <c r="P44" s="27">
        <v>42.43</v>
      </c>
      <c r="Q44" s="45">
        <v>0</v>
      </c>
      <c r="S44" s="28">
        <f t="shared" si="1"/>
        <v>211.5691823574929</v>
      </c>
    </row>
    <row r="45" spans="1:19" ht="12.75">
      <c r="A45" s="9">
        <v>44</v>
      </c>
      <c r="B45" s="1">
        <v>39</v>
      </c>
      <c r="C45" s="1">
        <v>58</v>
      </c>
      <c r="D45" s="1">
        <v>90</v>
      </c>
      <c r="E45" s="3">
        <v>82</v>
      </c>
      <c r="F45" s="30" t="s">
        <v>266</v>
      </c>
      <c r="G45" s="30" t="s">
        <v>267</v>
      </c>
      <c r="H45" s="31" t="s">
        <v>87</v>
      </c>
      <c r="I45" s="30" t="s">
        <v>228</v>
      </c>
      <c r="J45" s="31">
        <v>1956</v>
      </c>
      <c r="K45" s="26" t="s">
        <v>150</v>
      </c>
      <c r="L45" s="33">
        <v>0</v>
      </c>
      <c r="M45" s="33">
        <v>68.33602584814217</v>
      </c>
      <c r="N45" s="33">
        <v>0</v>
      </c>
      <c r="O45" s="33">
        <v>68.48</v>
      </c>
      <c r="P45" s="33">
        <v>72.05</v>
      </c>
      <c r="Q45" s="46">
        <v>0</v>
      </c>
      <c r="R45" s="46"/>
      <c r="S45" s="28">
        <f t="shared" si="1"/>
        <v>208.86602584814216</v>
      </c>
    </row>
    <row r="46" spans="1:19" ht="12.75">
      <c r="A46" s="9">
        <v>45</v>
      </c>
      <c r="B46" s="1">
        <v>41</v>
      </c>
      <c r="C46" s="1">
        <v>24</v>
      </c>
      <c r="D46" s="1">
        <v>14</v>
      </c>
      <c r="E46" s="3">
        <v>16</v>
      </c>
      <c r="F46" s="5" t="s">
        <v>102</v>
      </c>
      <c r="G46" s="5" t="s">
        <v>41</v>
      </c>
      <c r="H46" s="3" t="s">
        <v>88</v>
      </c>
      <c r="I46" s="5" t="s">
        <v>45</v>
      </c>
      <c r="J46" s="3">
        <v>1972</v>
      </c>
      <c r="K46" s="13" t="s">
        <v>147</v>
      </c>
      <c r="L46" s="29">
        <v>69.70458830923947</v>
      </c>
      <c r="M46" s="27">
        <v>60.26</v>
      </c>
      <c r="N46" s="27">
        <v>67.83</v>
      </c>
      <c r="O46" s="27">
        <v>0</v>
      </c>
      <c r="P46" s="27">
        <v>0</v>
      </c>
      <c r="Q46" s="45">
        <v>0</v>
      </c>
      <c r="S46" s="28">
        <f t="shared" si="1"/>
        <v>197.7945883092395</v>
      </c>
    </row>
    <row r="47" spans="1:19" ht="12.75">
      <c r="A47" s="9">
        <v>46</v>
      </c>
      <c r="B47" s="1">
        <v>42</v>
      </c>
      <c r="C47" s="1">
        <v>63</v>
      </c>
      <c r="D47" s="1">
        <v>105</v>
      </c>
      <c r="E47" s="3">
        <v>97</v>
      </c>
      <c r="F47" s="30" t="s">
        <v>288</v>
      </c>
      <c r="G47" s="30" t="s">
        <v>289</v>
      </c>
      <c r="H47" s="31" t="s">
        <v>87</v>
      </c>
      <c r="I47" s="30" t="s">
        <v>50</v>
      </c>
      <c r="J47" s="31">
        <v>1966</v>
      </c>
      <c r="K47" s="26" t="s">
        <v>150</v>
      </c>
      <c r="L47" s="33">
        <v>0</v>
      </c>
      <c r="M47" s="33">
        <v>60.37681986868398</v>
      </c>
      <c r="N47" s="33">
        <v>0</v>
      </c>
      <c r="O47" s="33">
        <v>65.29</v>
      </c>
      <c r="P47" s="33">
        <v>67.09</v>
      </c>
      <c r="Q47" s="46">
        <v>0</v>
      </c>
      <c r="R47" s="46"/>
      <c r="S47" s="28">
        <f t="shared" si="1"/>
        <v>192.75681986868398</v>
      </c>
    </row>
    <row r="48" spans="1:19" ht="12.75">
      <c r="A48" s="9">
        <v>47</v>
      </c>
      <c r="B48" s="1">
        <v>43</v>
      </c>
      <c r="C48" s="1">
        <v>60</v>
      </c>
      <c r="D48" s="1">
        <v>101</v>
      </c>
      <c r="E48" s="3">
        <v>93</v>
      </c>
      <c r="F48" s="5" t="s">
        <v>282</v>
      </c>
      <c r="G48" s="5" t="s">
        <v>237</v>
      </c>
      <c r="H48" s="3" t="s">
        <v>87</v>
      </c>
      <c r="I48" s="5" t="s">
        <v>261</v>
      </c>
      <c r="J48" s="3">
        <v>1955</v>
      </c>
      <c r="K48" s="1" t="s">
        <v>145</v>
      </c>
      <c r="L48" s="27">
        <v>0</v>
      </c>
      <c r="M48" s="27">
        <v>61.69778296382731</v>
      </c>
      <c r="N48" s="27">
        <v>0</v>
      </c>
      <c r="O48" s="27">
        <v>65.86</v>
      </c>
      <c r="P48" s="27">
        <v>64.72</v>
      </c>
      <c r="Q48" s="45">
        <v>0</v>
      </c>
      <c r="S48" s="28">
        <f t="shared" si="1"/>
        <v>192.2777829638273</v>
      </c>
    </row>
    <row r="49" spans="1:19" ht="12.75">
      <c r="A49" s="9">
        <v>48</v>
      </c>
      <c r="B49" s="1">
        <v>44</v>
      </c>
      <c r="C49" s="1">
        <v>27</v>
      </c>
      <c r="D49" s="1">
        <v>40</v>
      </c>
      <c r="E49" s="3">
        <v>25</v>
      </c>
      <c r="F49" s="5" t="s">
        <v>95</v>
      </c>
      <c r="G49" s="5" t="s">
        <v>91</v>
      </c>
      <c r="H49" s="3" t="s">
        <v>87</v>
      </c>
      <c r="I49" s="5" t="s">
        <v>172</v>
      </c>
      <c r="J49" s="3">
        <v>1980</v>
      </c>
      <c r="K49" s="1" t="s">
        <v>148</v>
      </c>
      <c r="L49" s="27">
        <v>0</v>
      </c>
      <c r="M49" s="27">
        <v>92.23724378543393</v>
      </c>
      <c r="N49" s="27">
        <v>0</v>
      </c>
      <c r="O49" s="27">
        <v>89.6</v>
      </c>
      <c r="P49" s="27">
        <v>0</v>
      </c>
      <c r="Q49" s="45">
        <v>0</v>
      </c>
      <c r="S49" s="28">
        <f t="shared" si="1"/>
        <v>181.83724378543394</v>
      </c>
    </row>
    <row r="50" spans="1:19" ht="12.75">
      <c r="A50" s="9">
        <v>49</v>
      </c>
      <c r="B50" s="1">
        <v>47</v>
      </c>
      <c r="C50" s="1">
        <v>65</v>
      </c>
      <c r="D50" s="1">
        <v>30</v>
      </c>
      <c r="E50" s="3">
        <v>17</v>
      </c>
      <c r="F50" s="5" t="s">
        <v>39</v>
      </c>
      <c r="G50" s="5" t="s">
        <v>40</v>
      </c>
      <c r="H50" s="3" t="s">
        <v>87</v>
      </c>
      <c r="I50" s="5" t="s">
        <v>176</v>
      </c>
      <c r="J50" s="3">
        <v>1995</v>
      </c>
      <c r="K50" s="13" t="s">
        <v>149</v>
      </c>
      <c r="L50" s="29">
        <v>63.956170703575545</v>
      </c>
      <c r="M50" s="27">
        <v>50.53</v>
      </c>
      <c r="N50" s="27">
        <v>0</v>
      </c>
      <c r="O50" s="27">
        <v>0</v>
      </c>
      <c r="P50" s="27">
        <v>63.28</v>
      </c>
      <c r="Q50" s="45">
        <v>0</v>
      </c>
      <c r="S50" s="28">
        <f t="shared" si="1"/>
        <v>177.76617070357554</v>
      </c>
    </row>
    <row r="51" spans="1:19" ht="12.75">
      <c r="A51" s="9">
        <v>50</v>
      </c>
      <c r="B51" s="1">
        <v>48</v>
      </c>
      <c r="C51" s="1">
        <v>30</v>
      </c>
      <c r="D51" s="1">
        <v>44</v>
      </c>
      <c r="E51" s="3">
        <v>31</v>
      </c>
      <c r="F51" s="5" t="s">
        <v>182</v>
      </c>
      <c r="G51" s="5" t="s">
        <v>18</v>
      </c>
      <c r="H51" s="3" t="s">
        <v>87</v>
      </c>
      <c r="I51" s="5" t="s">
        <v>172</v>
      </c>
      <c r="J51" s="3">
        <v>1982</v>
      </c>
      <c r="K51" s="1" t="s">
        <v>148</v>
      </c>
      <c r="L51" s="27">
        <v>0</v>
      </c>
      <c r="M51" s="27">
        <v>88.125</v>
      </c>
      <c r="N51" s="27">
        <v>0</v>
      </c>
      <c r="O51" s="27">
        <v>89.23</v>
      </c>
      <c r="P51" s="27">
        <v>0</v>
      </c>
      <c r="Q51" s="45">
        <v>0</v>
      </c>
      <c r="S51" s="28">
        <f t="shared" si="1"/>
        <v>177.35500000000002</v>
      </c>
    </row>
    <row r="52" spans="1:19" ht="12.75">
      <c r="A52" s="9">
        <v>51</v>
      </c>
      <c r="B52" s="1">
        <v>49</v>
      </c>
      <c r="C52" s="1">
        <v>89</v>
      </c>
      <c r="D52" s="1" t="s">
        <v>311</v>
      </c>
      <c r="E52" s="3" t="s">
        <v>311</v>
      </c>
      <c r="F52" s="43" t="s">
        <v>180</v>
      </c>
      <c r="G52" s="5" t="s">
        <v>298</v>
      </c>
      <c r="H52" s="3" t="s">
        <v>87</v>
      </c>
      <c r="I52" s="5" t="s">
        <v>181</v>
      </c>
      <c r="J52" s="3">
        <v>1953</v>
      </c>
      <c r="K52" s="1" t="s">
        <v>145</v>
      </c>
      <c r="L52" s="45">
        <v>0</v>
      </c>
      <c r="M52" s="45">
        <v>0</v>
      </c>
      <c r="N52" s="45">
        <v>0</v>
      </c>
      <c r="O52" s="27">
        <v>84.86603910209993</v>
      </c>
      <c r="P52" s="27">
        <v>92.02</v>
      </c>
      <c r="Q52" s="45">
        <v>0</v>
      </c>
      <c r="S52" s="28">
        <f t="shared" si="1"/>
        <v>176.88603910209991</v>
      </c>
    </row>
    <row r="53" spans="1:19" ht="12.75">
      <c r="A53" s="9">
        <v>52</v>
      </c>
      <c r="B53" s="1">
        <v>50</v>
      </c>
      <c r="C53" s="1">
        <v>31</v>
      </c>
      <c r="D53" s="1">
        <v>42</v>
      </c>
      <c r="E53" s="3">
        <v>28</v>
      </c>
      <c r="F53" s="5" t="s">
        <v>180</v>
      </c>
      <c r="G53" s="5" t="s">
        <v>92</v>
      </c>
      <c r="H53" s="3" t="s">
        <v>87</v>
      </c>
      <c r="I53" s="5" t="s">
        <v>181</v>
      </c>
      <c r="J53" s="3">
        <v>1956</v>
      </c>
      <c r="K53" s="1" t="s">
        <v>145</v>
      </c>
      <c r="L53" s="27">
        <v>0</v>
      </c>
      <c r="M53" s="27">
        <v>89.80891719745223</v>
      </c>
      <c r="N53" s="27">
        <v>0</v>
      </c>
      <c r="O53" s="27">
        <v>86.49</v>
      </c>
      <c r="P53" s="27">
        <v>0</v>
      </c>
      <c r="Q53" s="45">
        <v>0</v>
      </c>
      <c r="S53" s="28">
        <f t="shared" si="1"/>
        <v>176.29891719745223</v>
      </c>
    </row>
    <row r="54" spans="1:19" ht="12.75">
      <c r="A54" s="9">
        <v>53</v>
      </c>
      <c r="B54" s="1">
        <v>51</v>
      </c>
      <c r="C54" s="1">
        <v>33</v>
      </c>
      <c r="D54" s="1">
        <v>51</v>
      </c>
      <c r="E54" s="3">
        <v>37</v>
      </c>
      <c r="F54" s="5" t="s">
        <v>193</v>
      </c>
      <c r="G54" s="5" t="s">
        <v>97</v>
      </c>
      <c r="H54" s="3" t="s">
        <v>87</v>
      </c>
      <c r="I54" s="5" t="s">
        <v>172</v>
      </c>
      <c r="J54" s="3">
        <v>1971</v>
      </c>
      <c r="K54" s="1" t="s">
        <v>147</v>
      </c>
      <c r="L54" s="27">
        <v>0</v>
      </c>
      <c r="M54" s="27">
        <v>85.14492753623189</v>
      </c>
      <c r="N54" s="27">
        <v>0</v>
      </c>
      <c r="O54" s="27">
        <v>87.89</v>
      </c>
      <c r="P54" s="27">
        <v>0</v>
      </c>
      <c r="Q54" s="45">
        <v>0</v>
      </c>
      <c r="S54" s="28">
        <f t="shared" si="1"/>
        <v>173.0349275362319</v>
      </c>
    </row>
    <row r="55" spans="1:19" ht="12.75">
      <c r="A55" s="9">
        <v>54</v>
      </c>
      <c r="B55" s="1">
        <v>52</v>
      </c>
      <c r="C55" s="1">
        <v>92</v>
      </c>
      <c r="D55" s="1" t="s">
        <v>311</v>
      </c>
      <c r="E55" s="3" t="s">
        <v>311</v>
      </c>
      <c r="F55" s="43" t="s">
        <v>397</v>
      </c>
      <c r="G55" s="5" t="s">
        <v>321</v>
      </c>
      <c r="H55" s="3" t="s">
        <v>87</v>
      </c>
      <c r="I55" s="5" t="s">
        <v>181</v>
      </c>
      <c r="J55" s="3">
        <v>1973</v>
      </c>
      <c r="K55" s="1" t="s">
        <v>147</v>
      </c>
      <c r="L55" s="45">
        <v>0</v>
      </c>
      <c r="M55" s="45">
        <v>0</v>
      </c>
      <c r="N55" s="45">
        <v>0</v>
      </c>
      <c r="O55" s="27">
        <v>81.02315935015555</v>
      </c>
      <c r="P55" s="27">
        <v>91.63</v>
      </c>
      <c r="Q55" s="45">
        <v>0</v>
      </c>
      <c r="S55" s="28">
        <f t="shared" si="1"/>
        <v>172.65315935015553</v>
      </c>
    </row>
    <row r="56" spans="1:19" ht="12.75">
      <c r="A56" s="9">
        <v>55</v>
      </c>
      <c r="B56" s="1">
        <v>92</v>
      </c>
      <c r="C56" s="1">
        <v>79</v>
      </c>
      <c r="D56" s="1">
        <v>43</v>
      </c>
      <c r="E56" s="3">
        <v>30</v>
      </c>
      <c r="F56" s="5" t="s">
        <v>69</v>
      </c>
      <c r="G56" s="5" t="s">
        <v>70</v>
      </c>
      <c r="H56" s="3" t="s">
        <v>88</v>
      </c>
      <c r="I56" s="5" t="s">
        <v>45</v>
      </c>
      <c r="J56" s="3">
        <v>1968</v>
      </c>
      <c r="K56" s="13" t="s">
        <v>146</v>
      </c>
      <c r="L56" s="29">
        <v>88.64908073541167</v>
      </c>
      <c r="M56" s="27">
        <v>0</v>
      </c>
      <c r="N56" s="27">
        <v>0</v>
      </c>
      <c r="O56" s="27">
        <v>0</v>
      </c>
      <c r="P56" s="27">
        <v>0</v>
      </c>
      <c r="Q56" s="45">
        <v>83.94</v>
      </c>
      <c r="S56" s="28">
        <f t="shared" si="1"/>
        <v>172.58908073541167</v>
      </c>
    </row>
    <row r="57" spans="1:19" ht="12.75">
      <c r="A57" s="9">
        <v>56</v>
      </c>
      <c r="B57" s="1">
        <v>53</v>
      </c>
      <c r="C57" s="1">
        <v>35</v>
      </c>
      <c r="D57" s="1">
        <v>47</v>
      </c>
      <c r="E57" s="3">
        <v>33</v>
      </c>
      <c r="F57" s="5" t="s">
        <v>185</v>
      </c>
      <c r="G57" s="5" t="s">
        <v>186</v>
      </c>
      <c r="H57" s="3" t="s">
        <v>87</v>
      </c>
      <c r="I57" s="5" t="s">
        <v>187</v>
      </c>
      <c r="J57" s="3">
        <v>1964</v>
      </c>
      <c r="K57" s="1" t="s">
        <v>146</v>
      </c>
      <c r="L57" s="27">
        <v>0</v>
      </c>
      <c r="M57" s="27">
        <v>85.62753036437248</v>
      </c>
      <c r="N57" s="27">
        <v>0</v>
      </c>
      <c r="O57" s="27">
        <v>86.46</v>
      </c>
      <c r="P57" s="27">
        <v>0</v>
      </c>
      <c r="Q57" s="45">
        <v>0</v>
      </c>
      <c r="S57" s="28">
        <f t="shared" si="1"/>
        <v>172.08753036437247</v>
      </c>
    </row>
    <row r="58" spans="1:19" ht="12.75">
      <c r="A58" s="9">
        <v>57</v>
      </c>
      <c r="B58" s="1">
        <v>54</v>
      </c>
      <c r="C58" s="1">
        <v>64</v>
      </c>
      <c r="D58" s="1">
        <v>100</v>
      </c>
      <c r="E58" s="3">
        <v>92</v>
      </c>
      <c r="F58" s="30" t="s">
        <v>89</v>
      </c>
      <c r="G58" s="30" t="s">
        <v>78</v>
      </c>
      <c r="H58" s="31" t="s">
        <v>88</v>
      </c>
      <c r="I58" s="30" t="s">
        <v>46</v>
      </c>
      <c r="J58" s="31">
        <v>1971</v>
      </c>
      <c r="K58" s="20" t="s">
        <v>150</v>
      </c>
      <c r="L58" s="32">
        <v>61.78272980501392</v>
      </c>
      <c r="M58" s="33">
        <v>0</v>
      </c>
      <c r="N58" s="33">
        <v>0</v>
      </c>
      <c r="O58" s="33">
        <v>54.46</v>
      </c>
      <c r="P58" s="33">
        <v>52.83</v>
      </c>
      <c r="Q58" s="46">
        <v>0</v>
      </c>
      <c r="R58" s="46"/>
      <c r="S58" s="28">
        <f t="shared" si="1"/>
        <v>169.07272980501392</v>
      </c>
    </row>
    <row r="59" spans="1:19" ht="12.75">
      <c r="A59" s="9">
        <v>58</v>
      </c>
      <c r="B59" s="1">
        <v>56</v>
      </c>
      <c r="C59" s="1">
        <v>95</v>
      </c>
      <c r="D59" s="1" t="s">
        <v>311</v>
      </c>
      <c r="E59" s="3" t="s">
        <v>311</v>
      </c>
      <c r="F59" s="43" t="s">
        <v>362</v>
      </c>
      <c r="G59" s="5" t="s">
        <v>322</v>
      </c>
      <c r="H59" s="3" t="s">
        <v>87</v>
      </c>
      <c r="I59" s="5" t="s">
        <v>181</v>
      </c>
      <c r="J59" s="3">
        <v>1971</v>
      </c>
      <c r="K59" s="1" t="s">
        <v>147</v>
      </c>
      <c r="L59" s="45">
        <v>0</v>
      </c>
      <c r="M59" s="45">
        <v>0</v>
      </c>
      <c r="N59" s="45">
        <v>0</v>
      </c>
      <c r="O59" s="27">
        <v>80.1641586867305</v>
      </c>
      <c r="P59" s="27">
        <v>81.18</v>
      </c>
      <c r="Q59" s="45">
        <v>0</v>
      </c>
      <c r="S59" s="28">
        <f t="shared" si="1"/>
        <v>161.3441586867305</v>
      </c>
    </row>
    <row r="60" spans="1:19" ht="12.75">
      <c r="A60" s="9">
        <v>59</v>
      </c>
      <c r="B60" s="1">
        <v>57</v>
      </c>
      <c r="C60" s="1">
        <v>42</v>
      </c>
      <c r="D60" s="1">
        <v>60</v>
      </c>
      <c r="E60" s="3">
        <v>50</v>
      </c>
      <c r="F60" s="5" t="s">
        <v>212</v>
      </c>
      <c r="G60" s="5" t="s">
        <v>213</v>
      </c>
      <c r="H60" s="3" t="s">
        <v>87</v>
      </c>
      <c r="I60" s="5" t="s">
        <v>214</v>
      </c>
      <c r="J60" s="3">
        <v>1962</v>
      </c>
      <c r="K60" s="1" t="s">
        <v>146</v>
      </c>
      <c r="L60" s="27">
        <v>0</v>
      </c>
      <c r="M60" s="27">
        <v>80.26565464895636</v>
      </c>
      <c r="N60" s="27">
        <v>0</v>
      </c>
      <c r="O60" s="27">
        <v>80.83</v>
      </c>
      <c r="P60" s="27">
        <v>0</v>
      </c>
      <c r="Q60" s="45">
        <v>0</v>
      </c>
      <c r="S60" s="28">
        <f t="shared" si="1"/>
        <v>161.09565464895636</v>
      </c>
    </row>
    <row r="61" spans="1:19" ht="12.75">
      <c r="A61" s="9">
        <v>60</v>
      </c>
      <c r="B61" s="1">
        <v>58</v>
      </c>
      <c r="C61" s="1">
        <v>96</v>
      </c>
      <c r="D61" s="1" t="s">
        <v>311</v>
      </c>
      <c r="E61" s="3" t="s">
        <v>311</v>
      </c>
      <c r="F61" s="43" t="s">
        <v>359</v>
      </c>
      <c r="G61" s="5" t="s">
        <v>323</v>
      </c>
      <c r="H61" s="3" t="s">
        <v>87</v>
      </c>
      <c r="I61" s="5" t="s">
        <v>345</v>
      </c>
      <c r="J61" s="3">
        <v>1957</v>
      </c>
      <c r="K61" s="1" t="s">
        <v>145</v>
      </c>
      <c r="L61" s="45">
        <v>0</v>
      </c>
      <c r="M61" s="45">
        <v>0</v>
      </c>
      <c r="N61" s="45">
        <v>0</v>
      </c>
      <c r="O61" s="27">
        <v>78.23765020026703</v>
      </c>
      <c r="P61" s="27">
        <v>81.67</v>
      </c>
      <c r="Q61" s="45">
        <v>0</v>
      </c>
      <c r="S61" s="28">
        <f t="shared" si="1"/>
        <v>159.90765020026703</v>
      </c>
    </row>
    <row r="62" spans="1:19" ht="12.75">
      <c r="A62" s="9">
        <v>61</v>
      </c>
      <c r="B62" s="1">
        <v>59</v>
      </c>
      <c r="C62" s="1">
        <v>44</v>
      </c>
      <c r="D62" s="1">
        <v>63</v>
      </c>
      <c r="E62" s="3">
        <v>54</v>
      </c>
      <c r="F62" s="5" t="s">
        <v>217</v>
      </c>
      <c r="G62" s="5" t="s">
        <v>218</v>
      </c>
      <c r="H62" s="3" t="s">
        <v>87</v>
      </c>
      <c r="I62" s="5" t="s">
        <v>50</v>
      </c>
      <c r="J62" s="3">
        <v>1951</v>
      </c>
      <c r="K62" s="1" t="s">
        <v>145</v>
      </c>
      <c r="L62" s="27">
        <v>0</v>
      </c>
      <c r="M62" s="27">
        <v>78.39140103780579</v>
      </c>
      <c r="N62" s="27">
        <v>0</v>
      </c>
      <c r="O62" s="27">
        <v>76.98</v>
      </c>
      <c r="P62" s="27">
        <v>0</v>
      </c>
      <c r="Q62" s="45">
        <v>0</v>
      </c>
      <c r="S62" s="28">
        <f t="shared" si="1"/>
        <v>155.3714010378058</v>
      </c>
    </row>
    <row r="63" spans="1:19" ht="12.75">
      <c r="A63" s="9">
        <v>62</v>
      </c>
      <c r="B63" s="1">
        <v>60</v>
      </c>
      <c r="C63" s="1">
        <v>105</v>
      </c>
      <c r="D63" s="1" t="s">
        <v>311</v>
      </c>
      <c r="E63" s="3" t="s">
        <v>311</v>
      </c>
      <c r="F63" s="43" t="s">
        <v>370</v>
      </c>
      <c r="G63" s="5" t="s">
        <v>33</v>
      </c>
      <c r="H63" s="3" t="s">
        <v>87</v>
      </c>
      <c r="I63" s="5" t="s">
        <v>261</v>
      </c>
      <c r="J63" s="3">
        <v>1965</v>
      </c>
      <c r="K63" s="1" t="s">
        <v>146</v>
      </c>
      <c r="L63" s="45">
        <v>0</v>
      </c>
      <c r="M63" s="45">
        <v>0</v>
      </c>
      <c r="N63" s="45">
        <v>0</v>
      </c>
      <c r="O63" s="27">
        <v>75.56415215989684</v>
      </c>
      <c r="P63" s="27">
        <v>79.48</v>
      </c>
      <c r="Q63" s="45">
        <v>0</v>
      </c>
      <c r="S63" s="28">
        <f t="shared" si="1"/>
        <v>155.04415215989684</v>
      </c>
    </row>
    <row r="64" spans="1:19" ht="12.75">
      <c r="A64" s="9">
        <v>63</v>
      </c>
      <c r="B64" s="1">
        <v>61</v>
      </c>
      <c r="C64" s="1">
        <v>47</v>
      </c>
      <c r="D64" s="1">
        <v>68</v>
      </c>
      <c r="E64" s="3">
        <v>59</v>
      </c>
      <c r="F64" s="5" t="s">
        <v>203</v>
      </c>
      <c r="G64" s="5" t="s">
        <v>229</v>
      </c>
      <c r="H64" s="3" t="s">
        <v>87</v>
      </c>
      <c r="I64" s="5" t="s">
        <v>204</v>
      </c>
      <c r="J64" s="3">
        <v>1961</v>
      </c>
      <c r="K64" s="1" t="s">
        <v>146</v>
      </c>
      <c r="L64" s="27">
        <v>0</v>
      </c>
      <c r="M64" s="27">
        <v>76.74165457184326</v>
      </c>
      <c r="N64" s="27">
        <v>0</v>
      </c>
      <c r="O64" s="27">
        <v>76.08</v>
      </c>
      <c r="P64" s="27">
        <v>0</v>
      </c>
      <c r="Q64" s="45">
        <v>0</v>
      </c>
      <c r="S64" s="28">
        <f t="shared" si="1"/>
        <v>152.82165457184325</v>
      </c>
    </row>
    <row r="65" spans="1:19" ht="12.75">
      <c r="A65" s="9">
        <v>64</v>
      </c>
      <c r="B65" s="1">
        <v>62</v>
      </c>
      <c r="C65" s="1">
        <v>48</v>
      </c>
      <c r="D65" s="1">
        <v>77</v>
      </c>
      <c r="E65" s="3">
        <v>69</v>
      </c>
      <c r="F65" s="5" t="s">
        <v>250</v>
      </c>
      <c r="G65" s="5" t="s">
        <v>186</v>
      </c>
      <c r="H65" s="3" t="s">
        <v>87</v>
      </c>
      <c r="I65" s="5" t="s">
        <v>172</v>
      </c>
      <c r="J65" s="3">
        <v>1981</v>
      </c>
      <c r="K65" s="1" t="s">
        <v>148</v>
      </c>
      <c r="L65" s="27">
        <v>0</v>
      </c>
      <c r="M65" s="27">
        <v>73.59081419624218</v>
      </c>
      <c r="N65" s="27">
        <v>0</v>
      </c>
      <c r="O65" s="27">
        <v>79.22</v>
      </c>
      <c r="P65" s="27">
        <v>0</v>
      </c>
      <c r="Q65" s="45">
        <v>0</v>
      </c>
      <c r="S65" s="28">
        <f t="shared" si="1"/>
        <v>152.81081419624218</v>
      </c>
    </row>
    <row r="66" spans="1:19" ht="12.75">
      <c r="A66" s="9">
        <v>65</v>
      </c>
      <c r="B66" s="1">
        <v>63</v>
      </c>
      <c r="C66" s="1">
        <v>50</v>
      </c>
      <c r="D66" s="1">
        <v>71</v>
      </c>
      <c r="E66" s="3">
        <v>62</v>
      </c>
      <c r="F66" s="5" t="s">
        <v>234</v>
      </c>
      <c r="G66" s="5" t="s">
        <v>49</v>
      </c>
      <c r="H66" s="3" t="s">
        <v>87</v>
      </c>
      <c r="I66" s="5" t="s">
        <v>235</v>
      </c>
      <c r="J66" s="3">
        <v>1967</v>
      </c>
      <c r="K66" s="1" t="s">
        <v>146</v>
      </c>
      <c r="L66" s="27">
        <v>0</v>
      </c>
      <c r="M66" s="27">
        <v>75.02660517914154</v>
      </c>
      <c r="N66" s="27">
        <v>0</v>
      </c>
      <c r="O66" s="27">
        <v>77.11</v>
      </c>
      <c r="P66" s="27">
        <v>0</v>
      </c>
      <c r="Q66" s="45">
        <v>0</v>
      </c>
      <c r="S66" s="28">
        <f aca="true" t="shared" si="2" ref="S66:S97">SUM(L66:Q66)</f>
        <v>152.13660517914155</v>
      </c>
    </row>
    <row r="67" spans="1:19" ht="12.75">
      <c r="A67" s="9">
        <v>66</v>
      </c>
      <c r="B67" s="1">
        <v>64</v>
      </c>
      <c r="C67" s="1">
        <v>52</v>
      </c>
      <c r="D67" s="1">
        <v>23</v>
      </c>
      <c r="E67" s="3">
        <v>53</v>
      </c>
      <c r="F67" s="5" t="s">
        <v>133</v>
      </c>
      <c r="G67" s="5" t="s">
        <v>134</v>
      </c>
      <c r="H67" s="3" t="s">
        <v>88</v>
      </c>
      <c r="I67" s="5" t="s">
        <v>46</v>
      </c>
      <c r="J67" s="3">
        <v>1966</v>
      </c>
      <c r="K67" s="13" t="s">
        <v>146</v>
      </c>
      <c r="L67" s="29">
        <v>78.45772904138663</v>
      </c>
      <c r="M67" s="27">
        <v>0</v>
      </c>
      <c r="N67" s="27">
        <v>69.41</v>
      </c>
      <c r="O67" s="27">
        <v>0</v>
      </c>
      <c r="P67" s="27">
        <v>0</v>
      </c>
      <c r="Q67" s="45">
        <v>0</v>
      </c>
      <c r="S67" s="28">
        <f t="shared" si="2"/>
        <v>147.8677290413866</v>
      </c>
    </row>
    <row r="68" spans="1:19" ht="12.75">
      <c r="A68" s="9">
        <v>67</v>
      </c>
      <c r="B68" s="1">
        <v>65</v>
      </c>
      <c r="C68" s="1">
        <v>53</v>
      </c>
      <c r="D68" s="1">
        <v>75</v>
      </c>
      <c r="E68" s="3">
        <v>67</v>
      </c>
      <c r="F68" s="5" t="s">
        <v>244</v>
      </c>
      <c r="G68" s="5" t="s">
        <v>245</v>
      </c>
      <c r="H68" s="3" t="s">
        <v>87</v>
      </c>
      <c r="I68" s="5" t="s">
        <v>246</v>
      </c>
      <c r="J68" s="3">
        <v>1941</v>
      </c>
      <c r="K68" s="1" t="s">
        <v>155</v>
      </c>
      <c r="L68" s="27">
        <v>0</v>
      </c>
      <c r="M68" s="27">
        <v>74.0546218487395</v>
      </c>
      <c r="N68" s="27">
        <v>0</v>
      </c>
      <c r="O68" s="27">
        <v>73.76</v>
      </c>
      <c r="P68" s="27">
        <v>0</v>
      </c>
      <c r="Q68" s="45">
        <v>0</v>
      </c>
      <c r="S68" s="28">
        <f t="shared" si="2"/>
        <v>147.8146218487395</v>
      </c>
    </row>
    <row r="69" spans="1:19" ht="12.75">
      <c r="A69" s="9">
        <v>68</v>
      </c>
      <c r="B69" s="1">
        <v>66</v>
      </c>
      <c r="C69" s="1">
        <v>54</v>
      </c>
      <c r="D69" s="1">
        <v>84</v>
      </c>
      <c r="E69" s="3">
        <v>77</v>
      </c>
      <c r="F69" s="30" t="s">
        <v>259</v>
      </c>
      <c r="G69" s="30" t="s">
        <v>208</v>
      </c>
      <c r="H69" s="31" t="s">
        <v>87</v>
      </c>
      <c r="I69" s="30" t="s">
        <v>214</v>
      </c>
      <c r="J69" s="31">
        <v>1967</v>
      </c>
      <c r="K69" s="26" t="s">
        <v>150</v>
      </c>
      <c r="L69" s="33">
        <v>0</v>
      </c>
      <c r="M69" s="33">
        <v>71.81663837011885</v>
      </c>
      <c r="N69" s="33">
        <v>0</v>
      </c>
      <c r="O69" s="33">
        <v>73.2</v>
      </c>
      <c r="P69" s="33">
        <v>0</v>
      </c>
      <c r="Q69" s="46">
        <v>0</v>
      </c>
      <c r="R69" s="46"/>
      <c r="S69" s="28">
        <f t="shared" si="2"/>
        <v>145.01663837011887</v>
      </c>
    </row>
    <row r="70" spans="1:19" ht="12.75">
      <c r="A70" s="9">
        <v>69</v>
      </c>
      <c r="B70" s="1">
        <v>67</v>
      </c>
      <c r="C70" s="1">
        <v>126</v>
      </c>
      <c r="D70" s="1" t="s">
        <v>311</v>
      </c>
      <c r="E70" s="3" t="s">
        <v>311</v>
      </c>
      <c r="F70" s="44" t="s">
        <v>368</v>
      </c>
      <c r="G70" s="30" t="s">
        <v>332</v>
      </c>
      <c r="H70" s="31" t="s">
        <v>87</v>
      </c>
      <c r="I70" s="30" t="s">
        <v>181</v>
      </c>
      <c r="J70" s="31">
        <v>1973</v>
      </c>
      <c r="K70" s="26" t="s">
        <v>150</v>
      </c>
      <c r="L70" s="46">
        <v>0</v>
      </c>
      <c r="M70" s="46">
        <v>0</v>
      </c>
      <c r="N70" s="46">
        <v>0</v>
      </c>
      <c r="O70" s="33">
        <v>70.75158466646543</v>
      </c>
      <c r="P70" s="33">
        <v>73.39</v>
      </c>
      <c r="Q70" s="46">
        <v>0</v>
      </c>
      <c r="R70" s="46"/>
      <c r="S70" s="28">
        <f t="shared" si="2"/>
        <v>144.14158466646543</v>
      </c>
    </row>
    <row r="71" spans="1:19" ht="12.75">
      <c r="A71" s="9">
        <v>70</v>
      </c>
      <c r="B71" s="1">
        <v>69</v>
      </c>
      <c r="C71" s="1">
        <v>136</v>
      </c>
      <c r="D71" s="1" t="s">
        <v>311</v>
      </c>
      <c r="E71" s="3" t="s">
        <v>311</v>
      </c>
      <c r="F71" s="43" t="s">
        <v>378</v>
      </c>
      <c r="G71" s="5" t="s">
        <v>335</v>
      </c>
      <c r="H71" s="3" t="s">
        <v>87</v>
      </c>
      <c r="I71" s="5" t="s">
        <v>261</v>
      </c>
      <c r="J71" s="3">
        <v>1948</v>
      </c>
      <c r="K71" s="1" t="s">
        <v>155</v>
      </c>
      <c r="L71" s="45">
        <v>0</v>
      </c>
      <c r="M71" s="45">
        <v>0</v>
      </c>
      <c r="N71" s="45">
        <v>0</v>
      </c>
      <c r="O71" s="27">
        <v>66.27085100367543</v>
      </c>
      <c r="P71" s="27">
        <v>72.38</v>
      </c>
      <c r="Q71" s="45">
        <v>0</v>
      </c>
      <c r="S71" s="28">
        <f t="shared" si="2"/>
        <v>138.65085100367543</v>
      </c>
    </row>
    <row r="72" spans="1:19" ht="12.75">
      <c r="A72" s="9">
        <v>71</v>
      </c>
      <c r="B72" s="1">
        <v>70</v>
      </c>
      <c r="C72" s="1">
        <v>57</v>
      </c>
      <c r="D72" s="1">
        <v>89</v>
      </c>
      <c r="E72" s="3">
        <v>81</v>
      </c>
      <c r="F72" s="5" t="s">
        <v>264</v>
      </c>
      <c r="G72" s="5" t="s">
        <v>265</v>
      </c>
      <c r="H72" s="3" t="s">
        <v>87</v>
      </c>
      <c r="I72" s="5" t="s">
        <v>261</v>
      </c>
      <c r="J72" s="3">
        <v>1984</v>
      </c>
      <c r="K72" s="1" t="s">
        <v>148</v>
      </c>
      <c r="L72" s="27">
        <v>0</v>
      </c>
      <c r="M72" s="27">
        <v>68.35811247575954</v>
      </c>
      <c r="N72" s="27">
        <v>0</v>
      </c>
      <c r="O72" s="27">
        <v>68.56</v>
      </c>
      <c r="P72" s="27">
        <v>0</v>
      </c>
      <c r="Q72" s="45">
        <v>0</v>
      </c>
      <c r="S72" s="28">
        <f t="shared" si="2"/>
        <v>136.91811247575953</v>
      </c>
    </row>
    <row r="73" spans="1:19" ht="12.75">
      <c r="A73" s="9">
        <v>72</v>
      </c>
      <c r="B73" s="1">
        <v>71</v>
      </c>
      <c r="C73" s="1">
        <v>138</v>
      </c>
      <c r="D73" s="1">
        <v>95</v>
      </c>
      <c r="E73" s="3">
        <v>87</v>
      </c>
      <c r="F73" s="5" t="s">
        <v>184</v>
      </c>
      <c r="G73" s="5" t="s">
        <v>237</v>
      </c>
      <c r="H73" s="3" t="s">
        <v>87</v>
      </c>
      <c r="I73" s="5" t="s">
        <v>276</v>
      </c>
      <c r="J73" s="3">
        <v>1966</v>
      </c>
      <c r="K73" s="1" t="s">
        <v>146</v>
      </c>
      <c r="L73" s="27">
        <v>0</v>
      </c>
      <c r="M73" s="27">
        <v>66.05246720799501</v>
      </c>
      <c r="N73" s="27">
        <v>0</v>
      </c>
      <c r="O73" s="27">
        <v>0</v>
      </c>
      <c r="P73" s="27">
        <v>67.83</v>
      </c>
      <c r="Q73" s="45">
        <v>0</v>
      </c>
      <c r="S73" s="28">
        <f t="shared" si="2"/>
        <v>133.882467207995</v>
      </c>
    </row>
    <row r="74" spans="1:19" ht="12.75">
      <c r="A74" s="9">
        <v>73</v>
      </c>
      <c r="B74" s="1">
        <v>72</v>
      </c>
      <c r="C74" s="1">
        <v>61</v>
      </c>
      <c r="D74" s="1">
        <v>98</v>
      </c>
      <c r="E74" s="3">
        <v>89</v>
      </c>
      <c r="F74" s="5" t="s">
        <v>279</v>
      </c>
      <c r="G74" s="5" t="s">
        <v>92</v>
      </c>
      <c r="H74" s="3" t="s">
        <v>87</v>
      </c>
      <c r="I74" s="5" t="s">
        <v>280</v>
      </c>
      <c r="J74" s="3">
        <v>1937</v>
      </c>
      <c r="K74" s="1" t="s">
        <v>155</v>
      </c>
      <c r="L74" s="27">
        <v>0</v>
      </c>
      <c r="M74" s="27">
        <v>63.64730665061691</v>
      </c>
      <c r="N74" s="27">
        <v>0</v>
      </c>
      <c r="O74" s="27">
        <v>63.9</v>
      </c>
      <c r="P74" s="27">
        <v>0</v>
      </c>
      <c r="Q74" s="45">
        <v>0</v>
      </c>
      <c r="S74" s="28">
        <f t="shared" si="2"/>
        <v>127.54730665061692</v>
      </c>
    </row>
    <row r="75" spans="1:19" ht="12.75">
      <c r="A75" s="9">
        <v>74</v>
      </c>
      <c r="B75" s="1">
        <v>73</v>
      </c>
      <c r="C75" s="1">
        <v>62</v>
      </c>
      <c r="D75" s="1">
        <v>94</v>
      </c>
      <c r="E75" s="3">
        <v>86</v>
      </c>
      <c r="F75" s="30" t="s">
        <v>274</v>
      </c>
      <c r="G75" s="30" t="s">
        <v>275</v>
      </c>
      <c r="H75" s="31" t="s">
        <v>87</v>
      </c>
      <c r="I75" s="30" t="s">
        <v>172</v>
      </c>
      <c r="J75" s="31">
        <v>1979</v>
      </c>
      <c r="K75" s="26" t="s">
        <v>151</v>
      </c>
      <c r="L75" s="33">
        <v>0</v>
      </c>
      <c r="M75" s="33">
        <v>66.19718309859155</v>
      </c>
      <c r="N75" s="33">
        <v>0</v>
      </c>
      <c r="O75" s="33">
        <v>60.96</v>
      </c>
      <c r="P75" s="33">
        <v>0</v>
      </c>
      <c r="Q75" s="46">
        <v>0</v>
      </c>
      <c r="R75" s="46"/>
      <c r="S75" s="28">
        <f t="shared" si="2"/>
        <v>127.15718309859156</v>
      </c>
    </row>
    <row r="76" spans="1:19" ht="12.75">
      <c r="A76" s="9">
        <v>75</v>
      </c>
      <c r="B76" s="1">
        <v>74</v>
      </c>
      <c r="C76" s="1">
        <v>152</v>
      </c>
      <c r="D76" s="1" t="s">
        <v>311</v>
      </c>
      <c r="E76" s="3" t="s">
        <v>311</v>
      </c>
      <c r="F76" s="43" t="s">
        <v>363</v>
      </c>
      <c r="G76" s="5" t="s">
        <v>49</v>
      </c>
      <c r="H76" s="3" t="s">
        <v>87</v>
      </c>
      <c r="I76" s="5" t="s">
        <v>356</v>
      </c>
      <c r="J76" s="3">
        <v>1935</v>
      </c>
      <c r="K76" s="1" t="s">
        <v>155</v>
      </c>
      <c r="L76" s="45">
        <v>0</v>
      </c>
      <c r="M76" s="45">
        <v>0</v>
      </c>
      <c r="N76" s="45">
        <v>0</v>
      </c>
      <c r="O76" s="27">
        <v>57.465064966903654</v>
      </c>
      <c r="P76" s="27">
        <v>67.57</v>
      </c>
      <c r="Q76" s="45">
        <v>0</v>
      </c>
      <c r="S76" s="28">
        <f t="shared" si="2"/>
        <v>125.03506496690365</v>
      </c>
    </row>
    <row r="77" spans="1:19" ht="12.75">
      <c r="A77" s="9">
        <v>76</v>
      </c>
      <c r="B77" s="1">
        <v>75</v>
      </c>
      <c r="C77" s="1">
        <v>66</v>
      </c>
      <c r="D77" s="1">
        <v>106</v>
      </c>
      <c r="E77" s="3">
        <v>98</v>
      </c>
      <c r="F77" s="30" t="s">
        <v>290</v>
      </c>
      <c r="G77" s="30" t="s">
        <v>94</v>
      </c>
      <c r="H77" s="31" t="s">
        <v>87</v>
      </c>
      <c r="I77" s="30" t="s">
        <v>50</v>
      </c>
      <c r="J77" s="31">
        <v>1954</v>
      </c>
      <c r="K77" s="26" t="s">
        <v>150</v>
      </c>
      <c r="L77" s="33">
        <v>0</v>
      </c>
      <c r="M77" s="33">
        <v>57.394843962008146</v>
      </c>
      <c r="N77" s="33">
        <v>0</v>
      </c>
      <c r="O77" s="33">
        <v>56.54</v>
      </c>
      <c r="P77" s="33">
        <v>0</v>
      </c>
      <c r="Q77" s="46">
        <v>0</v>
      </c>
      <c r="R77" s="46"/>
      <c r="S77" s="28">
        <f t="shared" si="2"/>
        <v>113.93484396200815</v>
      </c>
    </row>
    <row r="78" spans="1:19" ht="12.75">
      <c r="A78" s="9">
        <v>77</v>
      </c>
      <c r="B78" s="1">
        <v>76</v>
      </c>
      <c r="C78" s="1">
        <v>67</v>
      </c>
      <c r="D78" s="1">
        <v>107</v>
      </c>
      <c r="E78" s="3">
        <v>100</v>
      </c>
      <c r="F78" s="5" t="s">
        <v>290</v>
      </c>
      <c r="G78" s="5" t="s">
        <v>59</v>
      </c>
      <c r="H78" s="3" t="s">
        <v>87</v>
      </c>
      <c r="I78" s="5" t="s">
        <v>50</v>
      </c>
      <c r="J78" s="3">
        <v>1943</v>
      </c>
      <c r="K78" s="1" t="s">
        <v>155</v>
      </c>
      <c r="L78" s="27">
        <v>0</v>
      </c>
      <c r="M78" s="27">
        <v>55.42452830188679</v>
      </c>
      <c r="N78" s="27">
        <v>0</v>
      </c>
      <c r="O78" s="27">
        <v>57.58</v>
      </c>
      <c r="P78" s="27">
        <v>0</v>
      </c>
      <c r="Q78" s="45">
        <v>0</v>
      </c>
      <c r="S78" s="28">
        <f t="shared" si="2"/>
        <v>113.00452830188678</v>
      </c>
    </row>
    <row r="79" spans="1:19" ht="12.75">
      <c r="A79" s="9">
        <v>78</v>
      </c>
      <c r="B79" s="1">
        <v>77</v>
      </c>
      <c r="C79" s="1">
        <v>142</v>
      </c>
      <c r="D79" s="1" t="s">
        <v>311</v>
      </c>
      <c r="E79" s="3" t="s">
        <v>311</v>
      </c>
      <c r="F79" s="44" t="s">
        <v>390</v>
      </c>
      <c r="G79" s="30" t="s">
        <v>337</v>
      </c>
      <c r="H79" s="31" t="s">
        <v>87</v>
      </c>
      <c r="I79" s="30" t="s">
        <v>181</v>
      </c>
      <c r="J79" s="31">
        <v>1977</v>
      </c>
      <c r="K79" s="26" t="s">
        <v>151</v>
      </c>
      <c r="L79" s="46">
        <v>0</v>
      </c>
      <c r="M79" s="46">
        <v>0</v>
      </c>
      <c r="N79" s="46">
        <v>0</v>
      </c>
      <c r="O79" s="33">
        <v>64.84094052558783</v>
      </c>
      <c r="P79" s="33">
        <v>43.52</v>
      </c>
      <c r="Q79" s="46">
        <v>0</v>
      </c>
      <c r="R79" s="46"/>
      <c r="S79" s="28">
        <f t="shared" si="2"/>
        <v>108.36094052558784</v>
      </c>
    </row>
    <row r="80" spans="1:19" ht="12.75">
      <c r="A80" s="9">
        <v>79</v>
      </c>
      <c r="B80" s="1">
        <v>78</v>
      </c>
      <c r="C80" s="1">
        <v>159</v>
      </c>
      <c r="D80" s="1">
        <v>112</v>
      </c>
      <c r="E80" s="3">
        <v>107</v>
      </c>
      <c r="F80" s="5" t="s">
        <v>294</v>
      </c>
      <c r="G80" s="5" t="s">
        <v>33</v>
      </c>
      <c r="H80" s="3" t="s">
        <v>87</v>
      </c>
      <c r="I80" s="5" t="s">
        <v>295</v>
      </c>
      <c r="J80" s="3">
        <v>1957</v>
      </c>
      <c r="K80" s="1" t="s">
        <v>145</v>
      </c>
      <c r="L80" s="27">
        <v>0</v>
      </c>
      <c r="M80" s="27">
        <v>48.14477577964944</v>
      </c>
      <c r="N80" s="27">
        <v>0</v>
      </c>
      <c r="O80" s="27">
        <v>0</v>
      </c>
      <c r="P80" s="27">
        <v>57.78</v>
      </c>
      <c r="Q80" s="45">
        <v>0</v>
      </c>
      <c r="S80" s="28">
        <f t="shared" si="2"/>
        <v>105.92477577964945</v>
      </c>
    </row>
    <row r="81" spans="1:19" ht="12.75">
      <c r="A81" s="9">
        <v>80</v>
      </c>
      <c r="B81" s="1">
        <v>79</v>
      </c>
      <c r="C81" s="1">
        <v>68</v>
      </c>
      <c r="D81" s="1" t="s">
        <v>311</v>
      </c>
      <c r="E81" s="3" t="s">
        <v>311</v>
      </c>
      <c r="F81" s="43" t="s">
        <v>361</v>
      </c>
      <c r="G81" s="5" t="s">
        <v>318</v>
      </c>
      <c r="H81" s="3" t="s">
        <v>87</v>
      </c>
      <c r="I81" s="5" t="s">
        <v>339</v>
      </c>
      <c r="J81" s="3">
        <v>1966</v>
      </c>
      <c r="K81" s="1" t="s">
        <v>146</v>
      </c>
      <c r="L81" s="45">
        <v>0</v>
      </c>
      <c r="M81" s="45">
        <v>0</v>
      </c>
      <c r="N81" s="45">
        <v>0</v>
      </c>
      <c r="O81" s="27">
        <v>103</v>
      </c>
      <c r="P81" s="27">
        <v>0</v>
      </c>
      <c r="Q81" s="45">
        <v>0</v>
      </c>
      <c r="S81" s="28">
        <f t="shared" si="2"/>
        <v>103</v>
      </c>
    </row>
    <row r="82" spans="1:19" ht="12.75">
      <c r="A82" s="9">
        <v>81</v>
      </c>
      <c r="B82" s="1">
        <v>80</v>
      </c>
      <c r="C82" s="1">
        <v>69</v>
      </c>
      <c r="D82" s="1">
        <v>33</v>
      </c>
      <c r="E82" s="3">
        <v>20</v>
      </c>
      <c r="F82" s="5" t="s">
        <v>317</v>
      </c>
      <c r="G82" s="5" t="s">
        <v>75</v>
      </c>
      <c r="H82" s="3" t="s">
        <v>88</v>
      </c>
      <c r="I82" s="5" t="s">
        <v>170</v>
      </c>
      <c r="J82" s="3">
        <v>1973</v>
      </c>
      <c r="K82" s="1" t="s">
        <v>147</v>
      </c>
      <c r="L82" s="27">
        <v>0</v>
      </c>
      <c r="M82" s="27">
        <v>101.8112317130722</v>
      </c>
      <c r="N82" s="27">
        <v>0</v>
      </c>
      <c r="O82" s="27">
        <v>0</v>
      </c>
      <c r="P82" s="27">
        <v>0</v>
      </c>
      <c r="Q82" s="45">
        <v>0</v>
      </c>
      <c r="S82" s="28">
        <f t="shared" si="2"/>
        <v>101.8112317130722</v>
      </c>
    </row>
    <row r="83" spans="1:19" ht="12.75">
      <c r="A83" s="9">
        <v>82</v>
      </c>
      <c r="B83" s="1" t="s">
        <v>311</v>
      </c>
      <c r="C83" s="1" t="s">
        <v>311</v>
      </c>
      <c r="D83" s="1" t="s">
        <v>311</v>
      </c>
      <c r="E83" s="3" t="s">
        <v>311</v>
      </c>
      <c r="F83" s="5" t="s">
        <v>72</v>
      </c>
      <c r="G83" s="5" t="s">
        <v>73</v>
      </c>
      <c r="H83" s="3" t="s">
        <v>87</v>
      </c>
      <c r="I83" s="5" t="s">
        <v>181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99.75</v>
      </c>
      <c r="S83" s="11">
        <f t="shared" si="2"/>
        <v>99.75</v>
      </c>
    </row>
    <row r="84" spans="1:19" ht="12.75">
      <c r="A84" s="9">
        <v>83</v>
      </c>
      <c r="B84" s="1">
        <v>81</v>
      </c>
      <c r="C84" s="1">
        <v>160</v>
      </c>
      <c r="D84" s="1">
        <v>113</v>
      </c>
      <c r="E84" s="3">
        <v>108</v>
      </c>
      <c r="F84" s="30" t="s">
        <v>292</v>
      </c>
      <c r="G84" s="30" t="s">
        <v>293</v>
      </c>
      <c r="H84" s="31" t="s">
        <v>87</v>
      </c>
      <c r="I84" s="30" t="s">
        <v>261</v>
      </c>
      <c r="J84" s="31">
        <v>1958</v>
      </c>
      <c r="K84" s="26" t="s">
        <v>150</v>
      </c>
      <c r="L84" s="33">
        <v>0</v>
      </c>
      <c r="M84" s="33">
        <v>48.14477577964944</v>
      </c>
      <c r="N84" s="33">
        <v>0</v>
      </c>
      <c r="O84" s="33">
        <v>0</v>
      </c>
      <c r="P84" s="33">
        <v>50.53</v>
      </c>
      <c r="Q84" s="46">
        <v>0</v>
      </c>
      <c r="R84" s="46"/>
      <c r="S84" s="28">
        <f t="shared" si="2"/>
        <v>98.67477577964945</v>
      </c>
    </row>
    <row r="85" spans="1:19" ht="12.75">
      <c r="A85" s="9">
        <v>84</v>
      </c>
      <c r="B85" s="1">
        <v>82</v>
      </c>
      <c r="C85" s="1">
        <v>70</v>
      </c>
      <c r="D85" s="1" t="s">
        <v>311</v>
      </c>
      <c r="E85" s="3" t="s">
        <v>311</v>
      </c>
      <c r="F85" s="43" t="s">
        <v>373</v>
      </c>
      <c r="G85" s="5" t="s">
        <v>216</v>
      </c>
      <c r="H85" s="3" t="s">
        <v>87</v>
      </c>
      <c r="I85" s="5" t="s">
        <v>340</v>
      </c>
      <c r="J85" s="3">
        <v>1964</v>
      </c>
      <c r="K85" s="1" t="s">
        <v>146</v>
      </c>
      <c r="L85" s="45">
        <v>0</v>
      </c>
      <c r="M85" s="45">
        <v>0</v>
      </c>
      <c r="N85" s="45">
        <v>0</v>
      </c>
      <c r="O85" s="27">
        <v>96.82992641046607</v>
      </c>
      <c r="P85" s="27">
        <v>0</v>
      </c>
      <c r="Q85" s="45">
        <v>0</v>
      </c>
      <c r="S85" s="28">
        <f t="shared" si="2"/>
        <v>96.82992641046607</v>
      </c>
    </row>
    <row r="86" spans="1:19" ht="12.75">
      <c r="A86" s="9">
        <v>85</v>
      </c>
      <c r="B86" s="1">
        <v>83</v>
      </c>
      <c r="C86" s="1">
        <v>71</v>
      </c>
      <c r="D86" s="1">
        <v>35</v>
      </c>
      <c r="E86" s="3">
        <v>22</v>
      </c>
      <c r="F86" s="30" t="s">
        <v>100</v>
      </c>
      <c r="G86" s="30" t="s">
        <v>85</v>
      </c>
      <c r="H86" s="31" t="s">
        <v>88</v>
      </c>
      <c r="I86" s="30" t="s">
        <v>46</v>
      </c>
      <c r="J86" s="31">
        <v>1982</v>
      </c>
      <c r="K86" s="20" t="s">
        <v>151</v>
      </c>
      <c r="L86" s="32">
        <v>48.85462555066079</v>
      </c>
      <c r="M86" s="33">
        <v>46.73</v>
      </c>
      <c r="N86" s="33">
        <v>0</v>
      </c>
      <c r="O86" s="33">
        <v>0</v>
      </c>
      <c r="P86" s="33">
        <v>0</v>
      </c>
      <c r="Q86" s="46">
        <v>0</v>
      </c>
      <c r="R86" s="46"/>
      <c r="S86" s="28">
        <f t="shared" si="2"/>
        <v>95.58462555066079</v>
      </c>
    </row>
    <row r="87" spans="1:19" ht="12.75">
      <c r="A87" s="9">
        <v>86</v>
      </c>
      <c r="B87" s="1">
        <v>84</v>
      </c>
      <c r="C87" s="1">
        <v>72</v>
      </c>
      <c r="D87" s="1" t="s">
        <v>311</v>
      </c>
      <c r="E87" s="3" t="s">
        <v>311</v>
      </c>
      <c r="F87" s="43" t="s">
        <v>379</v>
      </c>
      <c r="G87" s="5" t="s">
        <v>178</v>
      </c>
      <c r="H87" s="3" t="s">
        <v>87</v>
      </c>
      <c r="I87" s="5" t="s">
        <v>402</v>
      </c>
      <c r="J87" s="3">
        <v>1975</v>
      </c>
      <c r="K87" s="1" t="s">
        <v>147</v>
      </c>
      <c r="L87" s="45">
        <v>0</v>
      </c>
      <c r="M87" s="45">
        <v>0</v>
      </c>
      <c r="N87" s="45">
        <v>0</v>
      </c>
      <c r="O87" s="27">
        <v>94.13654618473896</v>
      </c>
      <c r="P87" s="27">
        <v>0</v>
      </c>
      <c r="Q87" s="45">
        <v>0</v>
      </c>
      <c r="S87" s="28">
        <f t="shared" si="2"/>
        <v>94.13654618473896</v>
      </c>
    </row>
    <row r="88" spans="1:19" ht="12.75">
      <c r="A88" s="9">
        <v>87</v>
      </c>
      <c r="B88" s="1">
        <v>85</v>
      </c>
      <c r="C88" s="1">
        <v>73</v>
      </c>
      <c r="D88" s="1">
        <v>36</v>
      </c>
      <c r="E88" s="3">
        <v>23</v>
      </c>
      <c r="F88" s="5" t="s">
        <v>114</v>
      </c>
      <c r="G88" s="5" t="s">
        <v>38</v>
      </c>
      <c r="H88" s="3" t="s">
        <v>88</v>
      </c>
      <c r="I88" s="5" t="s">
        <v>45</v>
      </c>
      <c r="J88" s="3">
        <v>1971</v>
      </c>
      <c r="K88" s="13" t="s">
        <v>147</v>
      </c>
      <c r="L88" s="29">
        <v>93.19327731092437</v>
      </c>
      <c r="M88" s="27">
        <v>0</v>
      </c>
      <c r="N88" s="27">
        <v>0</v>
      </c>
      <c r="O88" s="27">
        <v>0</v>
      </c>
      <c r="P88" s="27">
        <v>0</v>
      </c>
      <c r="Q88" s="45">
        <v>0</v>
      </c>
      <c r="S88" s="28">
        <f t="shared" si="2"/>
        <v>93.19327731092437</v>
      </c>
    </row>
    <row r="89" spans="1:19" ht="12.75">
      <c r="A89" s="9">
        <v>88</v>
      </c>
      <c r="B89" s="1">
        <v>86</v>
      </c>
      <c r="C89" s="1">
        <v>74</v>
      </c>
      <c r="D89" s="1">
        <v>37</v>
      </c>
      <c r="E89" s="3">
        <v>105</v>
      </c>
      <c r="F89" s="30" t="s">
        <v>137</v>
      </c>
      <c r="G89" s="30" t="s">
        <v>119</v>
      </c>
      <c r="H89" s="31" t="s">
        <v>88</v>
      </c>
      <c r="I89" s="30" t="s">
        <v>46</v>
      </c>
      <c r="J89" s="31">
        <v>1963</v>
      </c>
      <c r="K89" s="20" t="s">
        <v>150</v>
      </c>
      <c r="L89" s="32">
        <v>48.88692968922195</v>
      </c>
      <c r="M89" s="33">
        <v>0</v>
      </c>
      <c r="N89" s="33">
        <v>44.23</v>
      </c>
      <c r="O89" s="33">
        <v>0</v>
      </c>
      <c r="P89" s="33">
        <v>0</v>
      </c>
      <c r="Q89" s="46">
        <v>0</v>
      </c>
      <c r="R89" s="46"/>
      <c r="S89" s="28">
        <f t="shared" si="2"/>
        <v>93.11692968922195</v>
      </c>
    </row>
    <row r="90" spans="1:19" ht="12.75">
      <c r="A90" s="9">
        <v>89</v>
      </c>
      <c r="B90" s="1">
        <v>87</v>
      </c>
      <c r="C90" s="1">
        <v>75</v>
      </c>
      <c r="D90" s="1">
        <v>38</v>
      </c>
      <c r="E90" s="3">
        <v>104</v>
      </c>
      <c r="F90" s="30" t="s">
        <v>66</v>
      </c>
      <c r="G90" s="30" t="s">
        <v>78</v>
      </c>
      <c r="H90" s="31" t="s">
        <v>88</v>
      </c>
      <c r="I90" s="30" t="s">
        <v>46</v>
      </c>
      <c r="J90" s="31">
        <v>1955</v>
      </c>
      <c r="K90" s="20" t="s">
        <v>150</v>
      </c>
      <c r="L90" s="32">
        <v>48.930068387381425</v>
      </c>
      <c r="M90" s="33">
        <v>0</v>
      </c>
      <c r="N90" s="33">
        <v>43.57</v>
      </c>
      <c r="O90" s="33">
        <v>0</v>
      </c>
      <c r="P90" s="33">
        <v>0</v>
      </c>
      <c r="Q90" s="46">
        <v>0</v>
      </c>
      <c r="R90" s="46"/>
      <c r="S90" s="28">
        <f t="shared" si="2"/>
        <v>92.50006838738142</v>
      </c>
    </row>
    <row r="91" spans="1:19" ht="12.75">
      <c r="A91" s="9">
        <v>90</v>
      </c>
      <c r="B91" s="1">
        <v>88</v>
      </c>
      <c r="C91" s="1">
        <v>76</v>
      </c>
      <c r="D91" s="1" t="s">
        <v>311</v>
      </c>
      <c r="E91" s="3" t="s">
        <v>311</v>
      </c>
      <c r="F91" s="43" t="s">
        <v>382</v>
      </c>
      <c r="G91" s="5" t="s">
        <v>33</v>
      </c>
      <c r="H91" s="3" t="s">
        <v>87</v>
      </c>
      <c r="I91" s="5" t="s">
        <v>341</v>
      </c>
      <c r="J91" s="3">
        <v>1977</v>
      </c>
      <c r="K91" s="1" t="s">
        <v>147</v>
      </c>
      <c r="L91" s="45">
        <v>0</v>
      </c>
      <c r="M91" s="45">
        <v>0</v>
      </c>
      <c r="N91" s="45">
        <v>0</v>
      </c>
      <c r="O91" s="27">
        <v>92.39258967284194</v>
      </c>
      <c r="P91" s="27">
        <v>0</v>
      </c>
      <c r="Q91" s="45">
        <v>0</v>
      </c>
      <c r="S91" s="28">
        <f t="shared" si="2"/>
        <v>92.39258967284194</v>
      </c>
    </row>
    <row r="92" spans="1:19" ht="12.75">
      <c r="A92" s="9">
        <v>91</v>
      </c>
      <c r="B92" s="1">
        <v>89</v>
      </c>
      <c r="C92" s="1">
        <v>77</v>
      </c>
      <c r="D92" s="1">
        <v>41</v>
      </c>
      <c r="E92" s="3">
        <v>27</v>
      </c>
      <c r="F92" s="5" t="s">
        <v>177</v>
      </c>
      <c r="G92" s="5" t="s">
        <v>178</v>
      </c>
      <c r="H92" s="3" t="s">
        <v>87</v>
      </c>
      <c r="I92" s="5" t="s">
        <v>179</v>
      </c>
      <c r="J92" s="3">
        <v>1961</v>
      </c>
      <c r="K92" s="1" t="s">
        <v>146</v>
      </c>
      <c r="L92" s="27">
        <v>0</v>
      </c>
      <c r="M92" s="27">
        <v>89.84706881903143</v>
      </c>
      <c r="N92" s="27">
        <v>0</v>
      </c>
      <c r="O92" s="27">
        <v>0</v>
      </c>
      <c r="P92" s="27">
        <v>0</v>
      </c>
      <c r="Q92" s="45">
        <v>0</v>
      </c>
      <c r="S92" s="28">
        <f t="shared" si="2"/>
        <v>89.84706881903143</v>
      </c>
    </row>
    <row r="93" spans="1:19" ht="12.75">
      <c r="A93" s="9">
        <v>92</v>
      </c>
      <c r="B93" s="1">
        <v>90</v>
      </c>
      <c r="C93" s="1" t="s">
        <v>311</v>
      </c>
      <c r="D93" s="1" t="s">
        <v>311</v>
      </c>
      <c r="E93" s="3" t="s">
        <v>311</v>
      </c>
      <c r="F93" s="5" t="s">
        <v>411</v>
      </c>
      <c r="G93" s="5" t="s">
        <v>233</v>
      </c>
      <c r="H93" s="3" t="s">
        <v>87</v>
      </c>
      <c r="I93" s="5" t="s">
        <v>181</v>
      </c>
      <c r="J93" s="3">
        <v>1968</v>
      </c>
      <c r="K93" s="1" t="s">
        <v>146</v>
      </c>
      <c r="L93" s="27">
        <v>0</v>
      </c>
      <c r="M93" s="27">
        <v>0</v>
      </c>
      <c r="N93" s="27">
        <v>0</v>
      </c>
      <c r="O93" s="27">
        <v>0</v>
      </c>
      <c r="P93" s="27">
        <v>89.3</v>
      </c>
      <c r="Q93" s="45">
        <v>0</v>
      </c>
      <c r="S93" s="28">
        <f t="shared" si="2"/>
        <v>89.3</v>
      </c>
    </row>
    <row r="94" spans="1:19" ht="12.75">
      <c r="A94" s="9">
        <v>93</v>
      </c>
      <c r="B94" s="1">
        <v>91</v>
      </c>
      <c r="C94" s="1">
        <v>78</v>
      </c>
      <c r="D94" s="1" t="s">
        <v>311</v>
      </c>
      <c r="E94" s="3" t="s">
        <v>311</v>
      </c>
      <c r="F94" s="43" t="s">
        <v>388</v>
      </c>
      <c r="G94" s="5" t="s">
        <v>319</v>
      </c>
      <c r="H94" s="3" t="s">
        <v>87</v>
      </c>
      <c r="I94" s="5" t="s">
        <v>342</v>
      </c>
      <c r="J94" s="3">
        <v>1965</v>
      </c>
      <c r="K94" s="1" t="s">
        <v>146</v>
      </c>
      <c r="L94" s="45">
        <v>0</v>
      </c>
      <c r="M94" s="45">
        <v>0</v>
      </c>
      <c r="N94" s="45">
        <v>0</v>
      </c>
      <c r="O94" s="27">
        <v>89.05775075987842</v>
      </c>
      <c r="P94" s="27">
        <v>0</v>
      </c>
      <c r="Q94" s="45">
        <v>0</v>
      </c>
      <c r="S94" s="28">
        <f t="shared" si="2"/>
        <v>89.05775075987842</v>
      </c>
    </row>
    <row r="95" spans="1:19" ht="12.75">
      <c r="A95" s="9">
        <v>94</v>
      </c>
      <c r="B95" s="1">
        <v>93</v>
      </c>
      <c r="C95" s="1" t="s">
        <v>311</v>
      </c>
      <c r="D95" s="1" t="s">
        <v>311</v>
      </c>
      <c r="E95" s="3" t="s">
        <v>311</v>
      </c>
      <c r="F95" s="43" t="s">
        <v>412</v>
      </c>
      <c r="G95" s="5" t="s">
        <v>413</v>
      </c>
      <c r="H95" s="3" t="s">
        <v>88</v>
      </c>
      <c r="I95" s="5" t="s">
        <v>414</v>
      </c>
      <c r="J95" s="3">
        <v>1978</v>
      </c>
      <c r="K95" s="1" t="s">
        <v>147</v>
      </c>
      <c r="L95" s="45">
        <v>0</v>
      </c>
      <c r="M95" s="45">
        <v>0</v>
      </c>
      <c r="N95" s="45">
        <v>0</v>
      </c>
      <c r="O95" s="27">
        <v>0</v>
      </c>
      <c r="P95" s="27">
        <v>87.94</v>
      </c>
      <c r="Q95" s="45">
        <v>0</v>
      </c>
      <c r="S95" s="28">
        <f t="shared" si="2"/>
        <v>87.94</v>
      </c>
    </row>
    <row r="96" spans="1:19" ht="12.75">
      <c r="A96" s="9">
        <v>95</v>
      </c>
      <c r="B96" s="1">
        <v>94</v>
      </c>
      <c r="C96" s="1" t="s">
        <v>311</v>
      </c>
      <c r="D96" s="1" t="s">
        <v>311</v>
      </c>
      <c r="E96" s="3" t="s">
        <v>311</v>
      </c>
      <c r="F96" s="5" t="s">
        <v>415</v>
      </c>
      <c r="G96" s="5" t="s">
        <v>178</v>
      </c>
      <c r="H96" s="3" t="s">
        <v>87</v>
      </c>
      <c r="I96" s="5" t="s">
        <v>269</v>
      </c>
      <c r="J96" s="3">
        <v>1967</v>
      </c>
      <c r="K96" s="1" t="s">
        <v>146</v>
      </c>
      <c r="L96" s="45">
        <v>0</v>
      </c>
      <c r="M96" s="45">
        <v>0</v>
      </c>
      <c r="N96" s="45">
        <v>0</v>
      </c>
      <c r="O96" s="45">
        <v>0</v>
      </c>
      <c r="P96" s="27">
        <v>87.94</v>
      </c>
      <c r="Q96" s="45">
        <v>0</v>
      </c>
      <c r="S96" s="28">
        <f t="shared" si="2"/>
        <v>87.94</v>
      </c>
    </row>
    <row r="97" spans="1:19" ht="12.75">
      <c r="A97" s="9">
        <v>96</v>
      </c>
      <c r="B97" s="1">
        <v>95</v>
      </c>
      <c r="C97" s="1">
        <v>80</v>
      </c>
      <c r="D97" s="1" t="s">
        <v>311</v>
      </c>
      <c r="E97" s="3" t="s">
        <v>311</v>
      </c>
      <c r="F97" s="43" t="s">
        <v>399</v>
      </c>
      <c r="G97" s="5" t="s">
        <v>237</v>
      </c>
      <c r="H97" s="3" t="s">
        <v>87</v>
      </c>
      <c r="I97" s="5" t="s">
        <v>172</v>
      </c>
      <c r="J97" s="3">
        <v>1960</v>
      </c>
      <c r="K97" s="1" t="s">
        <v>146</v>
      </c>
      <c r="L97" s="45">
        <v>0</v>
      </c>
      <c r="M97" s="45">
        <v>0</v>
      </c>
      <c r="N97" s="45">
        <v>0</v>
      </c>
      <c r="O97" s="27">
        <v>87.75739423436914</v>
      </c>
      <c r="P97" s="27">
        <v>0</v>
      </c>
      <c r="Q97" s="45">
        <v>0</v>
      </c>
      <c r="S97" s="28">
        <f t="shared" si="2"/>
        <v>87.75739423436914</v>
      </c>
    </row>
    <row r="98" spans="1:19" ht="12.75">
      <c r="A98" s="9">
        <v>97</v>
      </c>
      <c r="B98" s="1">
        <v>96</v>
      </c>
      <c r="C98" s="1">
        <v>81</v>
      </c>
      <c r="D98" s="1">
        <v>45</v>
      </c>
      <c r="E98" s="3">
        <v>112</v>
      </c>
      <c r="F98" s="5" t="s">
        <v>10</v>
      </c>
      <c r="G98" s="5" t="s">
        <v>11</v>
      </c>
      <c r="H98" s="3" t="s">
        <v>88</v>
      </c>
      <c r="I98" s="5" t="s">
        <v>45</v>
      </c>
      <c r="J98" s="3">
        <v>1969</v>
      </c>
      <c r="K98" s="13" t="s">
        <v>147</v>
      </c>
      <c r="L98" s="29">
        <v>32.061289389997114</v>
      </c>
      <c r="M98" s="27">
        <v>0</v>
      </c>
      <c r="N98" s="27">
        <v>54.98</v>
      </c>
      <c r="O98" s="27">
        <v>0</v>
      </c>
      <c r="P98" s="27">
        <v>0</v>
      </c>
      <c r="Q98" s="45">
        <v>0</v>
      </c>
      <c r="S98" s="28">
        <f aca="true" t="shared" si="3" ref="S98:S129">SUM(L98:Q98)</f>
        <v>87.0412893899971</v>
      </c>
    </row>
    <row r="99" spans="1:19" ht="12.75">
      <c r="A99" s="9">
        <v>98</v>
      </c>
      <c r="B99" s="1">
        <v>97</v>
      </c>
      <c r="C99" s="1">
        <v>82</v>
      </c>
      <c r="D99" s="1" t="s">
        <v>311</v>
      </c>
      <c r="E99" s="3" t="s">
        <v>311</v>
      </c>
      <c r="F99" s="43" t="s">
        <v>394</v>
      </c>
      <c r="G99" s="5" t="s">
        <v>216</v>
      </c>
      <c r="H99" s="3" t="s">
        <v>87</v>
      </c>
      <c r="I99" s="5" t="s">
        <v>235</v>
      </c>
      <c r="J99" s="3">
        <v>1968</v>
      </c>
      <c r="K99" s="1" t="s">
        <v>146</v>
      </c>
      <c r="L99" s="45">
        <v>0</v>
      </c>
      <c r="M99" s="45">
        <v>0</v>
      </c>
      <c r="N99" s="45">
        <v>0</v>
      </c>
      <c r="O99" s="27">
        <v>86.71846096929337</v>
      </c>
      <c r="P99" s="27">
        <v>0</v>
      </c>
      <c r="Q99" s="45">
        <v>0</v>
      </c>
      <c r="S99" s="28">
        <f t="shared" si="3"/>
        <v>86.71846096929337</v>
      </c>
    </row>
    <row r="100" spans="1:19" ht="12.75">
      <c r="A100" s="9">
        <v>99</v>
      </c>
      <c r="B100" s="1">
        <v>98</v>
      </c>
      <c r="C100" s="1">
        <v>83</v>
      </c>
      <c r="D100" s="1" t="s">
        <v>311</v>
      </c>
      <c r="E100" s="3" t="s">
        <v>311</v>
      </c>
      <c r="F100" s="43" t="s">
        <v>384</v>
      </c>
      <c r="G100" s="5" t="s">
        <v>33</v>
      </c>
      <c r="H100" s="3" t="s">
        <v>87</v>
      </c>
      <c r="I100" s="5" t="s">
        <v>343</v>
      </c>
      <c r="J100" s="3">
        <v>1977</v>
      </c>
      <c r="K100" s="1" t="s">
        <v>147</v>
      </c>
      <c r="L100" s="45">
        <v>0</v>
      </c>
      <c r="M100" s="45">
        <v>0</v>
      </c>
      <c r="N100" s="45">
        <v>0</v>
      </c>
      <c r="O100" s="27">
        <v>86.55834564254063</v>
      </c>
      <c r="P100" s="27">
        <v>0</v>
      </c>
      <c r="Q100" s="45">
        <v>0</v>
      </c>
      <c r="S100" s="28">
        <f t="shared" si="3"/>
        <v>86.55834564254063</v>
      </c>
    </row>
    <row r="101" spans="1:19" ht="12.75">
      <c r="A101" s="9">
        <v>100</v>
      </c>
      <c r="B101" s="1">
        <v>99</v>
      </c>
      <c r="C101" s="1">
        <v>84</v>
      </c>
      <c r="D101" s="1">
        <v>48</v>
      </c>
      <c r="E101" s="3">
        <v>34</v>
      </c>
      <c r="F101" s="5" t="s">
        <v>188</v>
      </c>
      <c r="G101" s="5" t="s">
        <v>130</v>
      </c>
      <c r="H101" s="3" t="s">
        <v>88</v>
      </c>
      <c r="I101" s="5" t="s">
        <v>189</v>
      </c>
      <c r="J101" s="3">
        <v>1972</v>
      </c>
      <c r="K101" s="1" t="s">
        <v>147</v>
      </c>
      <c r="L101" s="27">
        <v>0</v>
      </c>
      <c r="M101" s="27">
        <v>85.4200323101777</v>
      </c>
      <c r="N101" s="27">
        <v>0</v>
      </c>
      <c r="O101" s="27">
        <v>0</v>
      </c>
      <c r="P101" s="27">
        <v>0</v>
      </c>
      <c r="Q101" s="45">
        <v>0</v>
      </c>
      <c r="S101" s="28">
        <f t="shared" si="3"/>
        <v>85.4200323101777</v>
      </c>
    </row>
    <row r="102" spans="1:19" ht="12.75">
      <c r="A102" s="9">
        <v>101</v>
      </c>
      <c r="B102" s="1">
        <v>100</v>
      </c>
      <c r="C102" s="1">
        <v>85</v>
      </c>
      <c r="D102" s="1">
        <v>49</v>
      </c>
      <c r="E102" s="3">
        <v>35</v>
      </c>
      <c r="F102" s="5" t="s">
        <v>190</v>
      </c>
      <c r="G102" s="5" t="s">
        <v>191</v>
      </c>
      <c r="H102" s="3" t="s">
        <v>87</v>
      </c>
      <c r="I102" s="5" t="s">
        <v>192</v>
      </c>
      <c r="J102" s="3">
        <v>1972</v>
      </c>
      <c r="K102" s="1" t="s">
        <v>147</v>
      </c>
      <c r="L102" s="27">
        <v>0</v>
      </c>
      <c r="M102" s="27">
        <v>85.28225806451613</v>
      </c>
      <c r="N102" s="27">
        <v>0</v>
      </c>
      <c r="O102" s="27">
        <v>0</v>
      </c>
      <c r="P102" s="27">
        <v>0</v>
      </c>
      <c r="Q102" s="45">
        <v>0</v>
      </c>
      <c r="S102" s="28">
        <f t="shared" si="3"/>
        <v>85.28225806451613</v>
      </c>
    </row>
    <row r="103" spans="1:19" ht="12.75">
      <c r="A103" s="9">
        <v>102</v>
      </c>
      <c r="B103" s="1">
        <v>101</v>
      </c>
      <c r="C103" s="1">
        <v>86</v>
      </c>
      <c r="D103" s="1" t="s">
        <v>311</v>
      </c>
      <c r="E103" s="3" t="s">
        <v>311</v>
      </c>
      <c r="F103" s="43" t="s">
        <v>395</v>
      </c>
      <c r="G103" s="5" t="s">
        <v>320</v>
      </c>
      <c r="H103" s="3" t="s">
        <v>87</v>
      </c>
      <c r="I103" s="5" t="s">
        <v>439</v>
      </c>
      <c r="J103" s="3">
        <v>1984</v>
      </c>
      <c r="K103" s="1" t="s">
        <v>148</v>
      </c>
      <c r="L103" s="45">
        <v>0</v>
      </c>
      <c r="M103" s="45">
        <v>0</v>
      </c>
      <c r="N103" s="45">
        <v>0</v>
      </c>
      <c r="O103" s="27">
        <v>85.23636363636363</v>
      </c>
      <c r="P103" s="27">
        <v>0</v>
      </c>
      <c r="Q103" s="45">
        <v>0</v>
      </c>
      <c r="S103" s="28">
        <f t="shared" si="3"/>
        <v>85.23636363636363</v>
      </c>
    </row>
    <row r="104" spans="1:19" ht="12.75">
      <c r="A104" s="9">
        <v>103</v>
      </c>
      <c r="B104" s="1">
        <v>102</v>
      </c>
      <c r="C104" s="1">
        <v>87</v>
      </c>
      <c r="D104" s="1">
        <v>50</v>
      </c>
      <c r="E104" s="3">
        <v>36</v>
      </c>
      <c r="F104" s="5" t="s">
        <v>194</v>
      </c>
      <c r="G104" s="5" t="s">
        <v>195</v>
      </c>
      <c r="H104" s="3" t="s">
        <v>87</v>
      </c>
      <c r="I104" s="5" t="s">
        <v>196</v>
      </c>
      <c r="J104" s="3">
        <v>1967</v>
      </c>
      <c r="K104" s="1" t="s">
        <v>146</v>
      </c>
      <c r="L104" s="27">
        <v>0</v>
      </c>
      <c r="M104" s="27">
        <v>85.14492753623189</v>
      </c>
      <c r="N104" s="27">
        <v>0</v>
      </c>
      <c r="O104" s="27">
        <v>0</v>
      </c>
      <c r="P104" s="27">
        <v>0</v>
      </c>
      <c r="Q104" s="45">
        <v>0</v>
      </c>
      <c r="S104" s="28">
        <f t="shared" si="3"/>
        <v>85.14492753623189</v>
      </c>
    </row>
    <row r="105" spans="1:19" ht="12.75">
      <c r="A105" s="9">
        <v>104</v>
      </c>
      <c r="B105" s="1">
        <v>103</v>
      </c>
      <c r="C105" s="1">
        <v>88</v>
      </c>
      <c r="D105" s="1" t="s">
        <v>311</v>
      </c>
      <c r="E105" s="3" t="s">
        <v>311</v>
      </c>
      <c r="F105" s="43" t="s">
        <v>389</v>
      </c>
      <c r="G105" s="5" t="s">
        <v>229</v>
      </c>
      <c r="H105" s="3" t="s">
        <v>87</v>
      </c>
      <c r="I105" s="5" t="s">
        <v>344</v>
      </c>
      <c r="J105" s="3">
        <v>1957</v>
      </c>
      <c r="K105" s="1" t="s">
        <v>145</v>
      </c>
      <c r="L105" s="45">
        <v>0</v>
      </c>
      <c r="M105" s="45">
        <v>0</v>
      </c>
      <c r="N105" s="45">
        <v>0</v>
      </c>
      <c r="O105" s="27">
        <v>85.05079825834542</v>
      </c>
      <c r="P105" s="27">
        <v>0</v>
      </c>
      <c r="Q105" s="45">
        <v>0</v>
      </c>
      <c r="S105" s="28">
        <f t="shared" si="3"/>
        <v>85.05079825834542</v>
      </c>
    </row>
    <row r="106" spans="1:19" ht="12.75">
      <c r="A106" s="9">
        <v>105</v>
      </c>
      <c r="B106" s="1">
        <v>104</v>
      </c>
      <c r="C106" s="1" t="s">
        <v>311</v>
      </c>
      <c r="D106" s="1" t="s">
        <v>311</v>
      </c>
      <c r="E106" s="3" t="s">
        <v>311</v>
      </c>
      <c r="F106" s="5" t="s">
        <v>416</v>
      </c>
      <c r="G106" s="5" t="s">
        <v>417</v>
      </c>
      <c r="H106" s="3" t="s">
        <v>87</v>
      </c>
      <c r="I106" s="5" t="s">
        <v>404</v>
      </c>
      <c r="J106" s="3">
        <v>1979</v>
      </c>
      <c r="K106" s="13" t="s">
        <v>148</v>
      </c>
      <c r="L106" s="29">
        <v>0</v>
      </c>
      <c r="M106" s="27">
        <v>0</v>
      </c>
      <c r="N106" s="27">
        <v>0</v>
      </c>
      <c r="O106" s="27">
        <v>0</v>
      </c>
      <c r="P106" s="27">
        <v>85.04</v>
      </c>
      <c r="Q106" s="45">
        <v>0</v>
      </c>
      <c r="S106" s="28">
        <f t="shared" si="3"/>
        <v>85.04</v>
      </c>
    </row>
    <row r="107" spans="1:19" ht="12.75">
      <c r="A107" s="9">
        <v>106</v>
      </c>
      <c r="B107" s="1">
        <v>105</v>
      </c>
      <c r="C107" s="1">
        <v>90</v>
      </c>
      <c r="D107" s="1">
        <v>54</v>
      </c>
      <c r="E107" s="3">
        <v>41</v>
      </c>
      <c r="F107" s="5" t="s">
        <v>200</v>
      </c>
      <c r="G107" s="5" t="s">
        <v>201</v>
      </c>
      <c r="H107" s="3" t="s">
        <v>87</v>
      </c>
      <c r="I107" s="5" t="s">
        <v>202</v>
      </c>
      <c r="J107" s="3">
        <v>1969</v>
      </c>
      <c r="K107" s="1" t="s">
        <v>147</v>
      </c>
      <c r="L107" s="27">
        <v>0</v>
      </c>
      <c r="M107" s="27">
        <v>83.6629746835443</v>
      </c>
      <c r="N107" s="27">
        <v>0</v>
      </c>
      <c r="O107" s="27">
        <v>0</v>
      </c>
      <c r="P107" s="27">
        <v>0</v>
      </c>
      <c r="Q107" s="45">
        <v>0</v>
      </c>
      <c r="S107" s="28">
        <f t="shared" si="3"/>
        <v>83.6629746835443</v>
      </c>
    </row>
    <row r="108" spans="1:19" ht="12.75">
      <c r="A108" s="9">
        <v>107</v>
      </c>
      <c r="B108" s="1">
        <v>106</v>
      </c>
      <c r="C108" s="1" t="s">
        <v>311</v>
      </c>
      <c r="D108" s="1" t="s">
        <v>311</v>
      </c>
      <c r="E108" s="3" t="s">
        <v>311</v>
      </c>
      <c r="F108" s="5" t="s">
        <v>418</v>
      </c>
      <c r="G108" s="5" t="s">
        <v>174</v>
      </c>
      <c r="H108" s="3" t="s">
        <v>87</v>
      </c>
      <c r="I108" s="5" t="s">
        <v>405</v>
      </c>
      <c r="J108" s="3">
        <v>1966</v>
      </c>
      <c r="K108" s="1" t="s">
        <v>146</v>
      </c>
      <c r="L108" s="45">
        <v>0</v>
      </c>
      <c r="M108" s="45">
        <v>0</v>
      </c>
      <c r="N108" s="45">
        <v>0</v>
      </c>
      <c r="O108" s="45">
        <v>0</v>
      </c>
      <c r="P108" s="27">
        <v>83.02</v>
      </c>
      <c r="Q108" s="45">
        <v>0</v>
      </c>
      <c r="S108" s="28">
        <f t="shared" si="3"/>
        <v>83.02</v>
      </c>
    </row>
    <row r="109" spans="1:19" ht="12.75">
      <c r="A109" s="9">
        <v>108</v>
      </c>
      <c r="B109" s="1">
        <v>107</v>
      </c>
      <c r="C109" s="1" t="s">
        <v>311</v>
      </c>
      <c r="D109" s="1" t="s">
        <v>311</v>
      </c>
      <c r="E109" s="3" t="s">
        <v>311</v>
      </c>
      <c r="F109" s="5" t="s">
        <v>420</v>
      </c>
      <c r="G109" s="5" t="s">
        <v>33</v>
      </c>
      <c r="H109" s="3" t="s">
        <v>87</v>
      </c>
      <c r="I109" s="5" t="s">
        <v>50</v>
      </c>
      <c r="J109" s="3">
        <v>1971</v>
      </c>
      <c r="K109" s="1" t="s">
        <v>147</v>
      </c>
      <c r="L109" s="45">
        <v>0</v>
      </c>
      <c r="M109" s="45">
        <v>0</v>
      </c>
      <c r="N109" s="45">
        <v>0</v>
      </c>
      <c r="O109" s="27">
        <v>0</v>
      </c>
      <c r="P109" s="27">
        <v>81.6</v>
      </c>
      <c r="Q109" s="45">
        <v>0</v>
      </c>
      <c r="S109" s="28">
        <f t="shared" si="3"/>
        <v>81.6</v>
      </c>
    </row>
    <row r="110" spans="1:19" ht="12.75">
      <c r="A110" s="9">
        <v>109</v>
      </c>
      <c r="B110" s="1">
        <v>108</v>
      </c>
      <c r="C110" s="1">
        <v>91</v>
      </c>
      <c r="D110" s="1">
        <v>57</v>
      </c>
      <c r="E110" s="3">
        <v>45</v>
      </c>
      <c r="F110" s="30" t="s">
        <v>207</v>
      </c>
      <c r="G110" s="30" t="s">
        <v>208</v>
      </c>
      <c r="H110" s="31" t="s">
        <v>87</v>
      </c>
      <c r="I110" s="30" t="s">
        <v>196</v>
      </c>
      <c r="J110" s="31">
        <v>1969</v>
      </c>
      <c r="K110" s="26" t="s">
        <v>150</v>
      </c>
      <c r="L110" s="33">
        <v>0</v>
      </c>
      <c r="M110" s="33">
        <v>81.47149460708782</v>
      </c>
      <c r="N110" s="33">
        <v>0</v>
      </c>
      <c r="O110" s="33">
        <v>0</v>
      </c>
      <c r="P110" s="33">
        <v>0</v>
      </c>
      <c r="Q110" s="46">
        <v>0</v>
      </c>
      <c r="R110" s="46"/>
      <c r="S110" s="28">
        <f t="shared" si="3"/>
        <v>81.47149460708782</v>
      </c>
    </row>
    <row r="111" spans="1:19" ht="12.75">
      <c r="A111" s="9">
        <v>110</v>
      </c>
      <c r="B111" s="1">
        <v>109</v>
      </c>
      <c r="C111" s="1">
        <v>93</v>
      </c>
      <c r="D111" s="1">
        <v>58</v>
      </c>
      <c r="E111" s="3">
        <v>47</v>
      </c>
      <c r="F111" s="5" t="s">
        <v>118</v>
      </c>
      <c r="G111" s="5" t="s">
        <v>9</v>
      </c>
      <c r="H111" s="3" t="s">
        <v>88</v>
      </c>
      <c r="I111" s="12" t="s">
        <v>153</v>
      </c>
      <c r="J111" s="3">
        <v>1962</v>
      </c>
      <c r="K111" s="13" t="s">
        <v>146</v>
      </c>
      <c r="L111" s="29">
        <v>80.71324599708879</v>
      </c>
      <c r="M111" s="27">
        <v>0</v>
      </c>
      <c r="N111" s="27">
        <v>0</v>
      </c>
      <c r="O111" s="27">
        <v>0</v>
      </c>
      <c r="P111" s="27">
        <v>0</v>
      </c>
      <c r="Q111" s="45">
        <v>0</v>
      </c>
      <c r="S111" s="28">
        <f t="shared" si="3"/>
        <v>80.71324599708879</v>
      </c>
    </row>
    <row r="112" spans="1:19" ht="12.75">
      <c r="A112" s="9">
        <v>111</v>
      </c>
      <c r="B112" s="1">
        <v>110</v>
      </c>
      <c r="C112" s="1" t="s">
        <v>311</v>
      </c>
      <c r="D112" s="1" t="s">
        <v>311</v>
      </c>
      <c r="E112" s="3" t="s">
        <v>311</v>
      </c>
      <c r="F112" s="43" t="s">
        <v>421</v>
      </c>
      <c r="G112" s="43" t="s">
        <v>422</v>
      </c>
      <c r="H112" s="3" t="s">
        <v>410</v>
      </c>
      <c r="I112" s="5" t="s">
        <v>423</v>
      </c>
      <c r="J112" s="3">
        <v>1961</v>
      </c>
      <c r="K112" s="1" t="s">
        <v>146</v>
      </c>
      <c r="L112" s="45">
        <v>0</v>
      </c>
      <c r="M112" s="45">
        <v>0</v>
      </c>
      <c r="N112" s="45">
        <v>0</v>
      </c>
      <c r="O112" s="27">
        <v>0</v>
      </c>
      <c r="P112" s="27">
        <v>80.69</v>
      </c>
      <c r="Q112" s="45">
        <v>0</v>
      </c>
      <c r="S112" s="28">
        <f t="shared" si="3"/>
        <v>80.69</v>
      </c>
    </row>
    <row r="113" spans="1:19" ht="12.75">
      <c r="A113" s="9">
        <v>112</v>
      </c>
      <c r="B113" s="1">
        <v>111</v>
      </c>
      <c r="C113" s="1">
        <v>94</v>
      </c>
      <c r="D113" s="1">
        <v>59</v>
      </c>
      <c r="E113" s="3">
        <v>49</v>
      </c>
      <c r="F113" s="5" t="s">
        <v>209</v>
      </c>
      <c r="G113" s="5" t="s">
        <v>210</v>
      </c>
      <c r="H113" s="3" t="s">
        <v>87</v>
      </c>
      <c r="I113" s="5" t="s">
        <v>211</v>
      </c>
      <c r="J113" s="3">
        <v>1959</v>
      </c>
      <c r="K113" s="1" t="s">
        <v>146</v>
      </c>
      <c r="L113" s="27">
        <v>0</v>
      </c>
      <c r="M113" s="27">
        <v>80.41825095057035</v>
      </c>
      <c r="N113" s="27">
        <v>0</v>
      </c>
      <c r="O113" s="27">
        <v>0</v>
      </c>
      <c r="P113" s="27">
        <v>0</v>
      </c>
      <c r="Q113" s="45">
        <v>0</v>
      </c>
      <c r="S113" s="28">
        <f t="shared" si="3"/>
        <v>80.41825095057035</v>
      </c>
    </row>
    <row r="114" spans="1:19" ht="12.75">
      <c r="A114" s="9">
        <v>113</v>
      </c>
      <c r="B114" s="1">
        <v>112</v>
      </c>
      <c r="C114" s="1" t="s">
        <v>311</v>
      </c>
      <c r="D114" s="1" t="s">
        <v>311</v>
      </c>
      <c r="E114" s="3" t="s">
        <v>311</v>
      </c>
      <c r="F114" s="5" t="s">
        <v>424</v>
      </c>
      <c r="G114" s="5" t="s">
        <v>59</v>
      </c>
      <c r="H114" s="3" t="s">
        <v>87</v>
      </c>
      <c r="I114" s="5" t="s">
        <v>406</v>
      </c>
      <c r="J114" s="3">
        <v>1967</v>
      </c>
      <c r="K114" s="1" t="s">
        <v>146</v>
      </c>
      <c r="L114" s="27">
        <v>0</v>
      </c>
      <c r="M114" s="27">
        <v>0</v>
      </c>
      <c r="N114" s="27">
        <v>0</v>
      </c>
      <c r="O114" s="27">
        <v>0</v>
      </c>
      <c r="P114" s="27">
        <v>78.82</v>
      </c>
      <c r="Q114" s="45">
        <v>0</v>
      </c>
      <c r="S114" s="28">
        <f t="shared" si="3"/>
        <v>78.82</v>
      </c>
    </row>
    <row r="115" spans="1:19" ht="12.75">
      <c r="A115" s="9">
        <v>114</v>
      </c>
      <c r="B115" s="1">
        <v>113</v>
      </c>
      <c r="C115" s="1">
        <v>97</v>
      </c>
      <c r="D115" s="1">
        <v>64</v>
      </c>
      <c r="E115" s="3">
        <v>55</v>
      </c>
      <c r="F115" s="5" t="s">
        <v>219</v>
      </c>
      <c r="G115" s="5" t="s">
        <v>220</v>
      </c>
      <c r="H115" s="3" t="s">
        <v>88</v>
      </c>
      <c r="I115" s="5" t="s">
        <v>437</v>
      </c>
      <c r="J115" s="3">
        <v>1957</v>
      </c>
      <c r="K115" s="1" t="s">
        <v>145</v>
      </c>
      <c r="L115" s="27">
        <v>0</v>
      </c>
      <c r="M115" s="27">
        <v>77.81456953642383</v>
      </c>
      <c r="N115" s="27">
        <v>0</v>
      </c>
      <c r="O115" s="27">
        <v>0</v>
      </c>
      <c r="P115" s="27">
        <v>0</v>
      </c>
      <c r="Q115" s="45">
        <v>0</v>
      </c>
      <c r="S115" s="28">
        <f t="shared" si="3"/>
        <v>77.81456953642383</v>
      </c>
    </row>
    <row r="116" spans="1:19" ht="12.75">
      <c r="A116" s="9">
        <v>115</v>
      </c>
      <c r="B116" s="1">
        <v>114</v>
      </c>
      <c r="C116" s="1">
        <v>98</v>
      </c>
      <c r="D116" s="1" t="s">
        <v>311</v>
      </c>
      <c r="E116" s="3" t="s">
        <v>311</v>
      </c>
      <c r="F116" s="43" t="s">
        <v>375</v>
      </c>
      <c r="G116" s="5" t="s">
        <v>218</v>
      </c>
      <c r="H116" s="3" t="s">
        <v>87</v>
      </c>
      <c r="I116" s="5" t="s">
        <v>346</v>
      </c>
      <c r="J116" s="3">
        <v>1951</v>
      </c>
      <c r="K116" s="1" t="s">
        <v>145</v>
      </c>
      <c r="L116" s="45">
        <v>0</v>
      </c>
      <c r="M116" s="45">
        <v>0</v>
      </c>
      <c r="N116" s="45">
        <v>0</v>
      </c>
      <c r="O116" s="27">
        <v>77.64160317986088</v>
      </c>
      <c r="P116" s="27">
        <v>0</v>
      </c>
      <c r="Q116" s="45">
        <v>0</v>
      </c>
      <c r="S116" s="28">
        <f t="shared" si="3"/>
        <v>77.64160317986088</v>
      </c>
    </row>
    <row r="117" spans="1:19" ht="12.75">
      <c r="A117" s="9">
        <v>116</v>
      </c>
      <c r="B117" s="1">
        <v>115</v>
      </c>
      <c r="C117" s="1">
        <v>99</v>
      </c>
      <c r="D117" s="1">
        <v>65</v>
      </c>
      <c r="E117" s="3">
        <v>56</v>
      </c>
      <c r="F117" s="5" t="s">
        <v>221</v>
      </c>
      <c r="G117" s="5" t="s">
        <v>222</v>
      </c>
      <c r="H117" s="3" t="s">
        <v>87</v>
      </c>
      <c r="I117" s="5" t="s">
        <v>50</v>
      </c>
      <c r="J117" s="3">
        <v>1949</v>
      </c>
      <c r="K117" s="1" t="s">
        <v>145</v>
      </c>
      <c r="L117" s="27">
        <v>0</v>
      </c>
      <c r="M117" s="27">
        <v>77.50091608647857</v>
      </c>
      <c r="N117" s="27">
        <v>0</v>
      </c>
      <c r="O117" s="27">
        <v>0</v>
      </c>
      <c r="P117" s="27">
        <v>0</v>
      </c>
      <c r="Q117" s="45">
        <v>0</v>
      </c>
      <c r="S117" s="28">
        <f t="shared" si="3"/>
        <v>77.50091608647857</v>
      </c>
    </row>
    <row r="118" spans="1:19" ht="12.75">
      <c r="A118" s="9">
        <v>117</v>
      </c>
      <c r="B118" s="1">
        <v>116</v>
      </c>
      <c r="C118" s="1">
        <v>100</v>
      </c>
      <c r="D118" s="1" t="s">
        <v>311</v>
      </c>
      <c r="E118" s="3" t="s">
        <v>311</v>
      </c>
      <c r="F118" s="44" t="s">
        <v>366</v>
      </c>
      <c r="G118" s="30" t="s">
        <v>79</v>
      </c>
      <c r="H118" s="31" t="s">
        <v>87</v>
      </c>
      <c r="I118" s="30" t="s">
        <v>344</v>
      </c>
      <c r="J118" s="31">
        <v>1957</v>
      </c>
      <c r="K118" s="26" t="s">
        <v>150</v>
      </c>
      <c r="L118" s="46">
        <v>0</v>
      </c>
      <c r="M118" s="46">
        <v>0</v>
      </c>
      <c r="N118" s="46">
        <v>0</v>
      </c>
      <c r="O118" s="33">
        <v>76.85245901639344</v>
      </c>
      <c r="P118" s="33">
        <v>0</v>
      </c>
      <c r="Q118" s="46">
        <v>0</v>
      </c>
      <c r="R118" s="46"/>
      <c r="S118" s="28">
        <f t="shared" si="3"/>
        <v>76.85245901639344</v>
      </c>
    </row>
    <row r="119" spans="1:19" ht="12.75">
      <c r="A119" s="9">
        <v>118</v>
      </c>
      <c r="B119" s="1" t="s">
        <v>311</v>
      </c>
      <c r="C119" s="1" t="s">
        <v>311</v>
      </c>
      <c r="D119" s="1" t="s">
        <v>311</v>
      </c>
      <c r="E119" s="3" t="s">
        <v>311</v>
      </c>
      <c r="F119" s="5" t="s">
        <v>47</v>
      </c>
      <c r="G119" s="5" t="s">
        <v>28</v>
      </c>
      <c r="H119" s="3" t="s">
        <v>88</v>
      </c>
      <c r="I119" s="5" t="s">
        <v>109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76.28</v>
      </c>
      <c r="S119" s="11">
        <f t="shared" si="3"/>
        <v>76.28</v>
      </c>
    </row>
    <row r="120" spans="1:19" ht="12.75">
      <c r="A120" s="9">
        <v>119</v>
      </c>
      <c r="B120" s="1">
        <v>117</v>
      </c>
      <c r="C120" s="1" t="s">
        <v>311</v>
      </c>
      <c r="D120" s="1" t="s">
        <v>311</v>
      </c>
      <c r="E120" s="3" t="s">
        <v>311</v>
      </c>
      <c r="F120" s="5" t="s">
        <v>425</v>
      </c>
      <c r="G120" s="5" t="s">
        <v>426</v>
      </c>
      <c r="H120" s="3" t="s">
        <v>87</v>
      </c>
      <c r="I120" s="5" t="s">
        <v>407</v>
      </c>
      <c r="J120" s="3">
        <v>1962</v>
      </c>
      <c r="K120" s="1" t="s">
        <v>146</v>
      </c>
      <c r="L120" s="27">
        <v>0</v>
      </c>
      <c r="M120" s="27">
        <v>0</v>
      </c>
      <c r="N120" s="27">
        <v>0</v>
      </c>
      <c r="O120" s="27">
        <v>0</v>
      </c>
      <c r="P120" s="27">
        <v>76.1</v>
      </c>
      <c r="Q120" s="45">
        <v>0</v>
      </c>
      <c r="S120" s="28">
        <f t="shared" si="3"/>
        <v>76.1</v>
      </c>
    </row>
    <row r="121" spans="1:19" ht="12.75">
      <c r="A121" s="9">
        <v>120</v>
      </c>
      <c r="B121" s="1">
        <v>118</v>
      </c>
      <c r="C121" s="1">
        <v>101</v>
      </c>
      <c r="D121" s="1" t="s">
        <v>311</v>
      </c>
      <c r="E121" s="3" t="s">
        <v>311</v>
      </c>
      <c r="F121" s="44" t="s">
        <v>358</v>
      </c>
      <c r="G121" s="30" t="s">
        <v>324</v>
      </c>
      <c r="H121" s="31" t="s">
        <v>87</v>
      </c>
      <c r="I121" s="30" t="s">
        <v>347</v>
      </c>
      <c r="J121" s="31">
        <v>1983</v>
      </c>
      <c r="K121" s="26" t="s">
        <v>151</v>
      </c>
      <c r="L121" s="46">
        <v>0</v>
      </c>
      <c r="M121" s="46">
        <v>0</v>
      </c>
      <c r="N121" s="46">
        <v>0</v>
      </c>
      <c r="O121" s="33">
        <v>75.90673575129534</v>
      </c>
      <c r="P121" s="33">
        <v>0</v>
      </c>
      <c r="Q121" s="46">
        <v>0</v>
      </c>
      <c r="R121" s="46"/>
      <c r="S121" s="28">
        <f t="shared" si="3"/>
        <v>75.90673575129534</v>
      </c>
    </row>
    <row r="122" spans="1:19" ht="12.75">
      <c r="A122" s="9">
        <v>121</v>
      </c>
      <c r="B122" s="1">
        <v>119</v>
      </c>
      <c r="C122" s="1">
        <v>102</v>
      </c>
      <c r="D122" s="1">
        <v>70</v>
      </c>
      <c r="E122" s="3">
        <v>61</v>
      </c>
      <c r="F122" s="5" t="s">
        <v>232</v>
      </c>
      <c r="G122" s="5" t="s">
        <v>233</v>
      </c>
      <c r="H122" s="3" t="s">
        <v>87</v>
      </c>
      <c r="I122" s="5" t="s">
        <v>50</v>
      </c>
      <c r="J122" s="3">
        <v>1954</v>
      </c>
      <c r="K122" s="1" t="s">
        <v>145</v>
      </c>
      <c r="L122" s="27">
        <v>0</v>
      </c>
      <c r="M122" s="27">
        <v>75.8880516684607</v>
      </c>
      <c r="N122" s="27">
        <v>0</v>
      </c>
      <c r="O122" s="27">
        <v>0</v>
      </c>
      <c r="P122" s="27">
        <v>0</v>
      </c>
      <c r="Q122" s="45">
        <v>0</v>
      </c>
      <c r="S122" s="28">
        <f t="shared" si="3"/>
        <v>75.8880516684607</v>
      </c>
    </row>
    <row r="123" spans="1:19" ht="12.75">
      <c r="A123" s="9">
        <v>122</v>
      </c>
      <c r="B123" s="1">
        <v>120</v>
      </c>
      <c r="C123" s="1">
        <v>103</v>
      </c>
      <c r="D123" s="1" t="s">
        <v>311</v>
      </c>
      <c r="E123" s="3" t="s">
        <v>311</v>
      </c>
      <c r="F123" s="43" t="s">
        <v>396</v>
      </c>
      <c r="G123" s="5" t="s">
        <v>325</v>
      </c>
      <c r="H123" s="3" t="s">
        <v>87</v>
      </c>
      <c r="I123" s="5" t="s">
        <v>181</v>
      </c>
      <c r="J123" s="3">
        <v>1942</v>
      </c>
      <c r="K123" s="1" t="s">
        <v>155</v>
      </c>
      <c r="L123" s="45">
        <v>0</v>
      </c>
      <c r="M123" s="45">
        <v>0</v>
      </c>
      <c r="N123" s="45">
        <v>0</v>
      </c>
      <c r="O123" s="27">
        <v>75.68614788505005</v>
      </c>
      <c r="P123" s="27">
        <v>0</v>
      </c>
      <c r="Q123" s="45">
        <v>0</v>
      </c>
      <c r="S123" s="28">
        <f t="shared" si="3"/>
        <v>75.68614788505005</v>
      </c>
    </row>
    <row r="124" spans="1:19" ht="12.75">
      <c r="A124" s="9">
        <v>123</v>
      </c>
      <c r="B124" s="1">
        <v>121</v>
      </c>
      <c r="C124" s="1">
        <v>104</v>
      </c>
      <c r="D124" s="1" t="s">
        <v>311</v>
      </c>
      <c r="E124" s="3" t="s">
        <v>311</v>
      </c>
      <c r="F124" s="43" t="s">
        <v>364</v>
      </c>
      <c r="G124" s="5" t="s">
        <v>326</v>
      </c>
      <c r="H124" s="3" t="s">
        <v>87</v>
      </c>
      <c r="I124" s="5" t="s">
        <v>348</v>
      </c>
      <c r="J124" s="3">
        <v>1967</v>
      </c>
      <c r="K124" s="1" t="s">
        <v>146</v>
      </c>
      <c r="L124" s="45">
        <v>0</v>
      </c>
      <c r="M124" s="45">
        <v>0</v>
      </c>
      <c r="N124" s="45">
        <v>0</v>
      </c>
      <c r="O124" s="27">
        <v>75.63730235559858</v>
      </c>
      <c r="P124" s="27">
        <v>0</v>
      </c>
      <c r="Q124" s="45">
        <v>0</v>
      </c>
      <c r="S124" s="28">
        <f t="shared" si="3"/>
        <v>75.63730235559858</v>
      </c>
    </row>
    <row r="125" spans="1:19" ht="12.75">
      <c r="A125" s="9">
        <v>124</v>
      </c>
      <c r="B125" s="1">
        <v>122</v>
      </c>
      <c r="C125" s="1">
        <v>106</v>
      </c>
      <c r="D125" s="1" t="s">
        <v>311</v>
      </c>
      <c r="E125" s="3" t="s">
        <v>311</v>
      </c>
      <c r="F125" s="43" t="s">
        <v>387</v>
      </c>
      <c r="G125" s="5" t="s">
        <v>327</v>
      </c>
      <c r="H125" s="3" t="s">
        <v>87</v>
      </c>
      <c r="I125" s="5" t="s">
        <v>349</v>
      </c>
      <c r="J125" s="3">
        <v>1969</v>
      </c>
      <c r="K125" s="1" t="s">
        <v>147</v>
      </c>
      <c r="L125" s="45">
        <v>0</v>
      </c>
      <c r="M125" s="45">
        <v>0</v>
      </c>
      <c r="N125" s="45">
        <v>0</v>
      </c>
      <c r="O125" s="27">
        <v>75.46683837733418</v>
      </c>
      <c r="P125" s="27">
        <v>0</v>
      </c>
      <c r="Q125" s="45">
        <v>0</v>
      </c>
      <c r="S125" s="28">
        <f t="shared" si="3"/>
        <v>75.46683837733418</v>
      </c>
    </row>
    <row r="126" spans="1:19" ht="12.75">
      <c r="A126" s="9">
        <v>125</v>
      </c>
      <c r="B126" s="1">
        <v>123</v>
      </c>
      <c r="C126" s="1">
        <v>107</v>
      </c>
      <c r="D126" s="1" t="s">
        <v>311</v>
      </c>
      <c r="E126" s="3" t="s">
        <v>311</v>
      </c>
      <c r="F126" s="44" t="s">
        <v>376</v>
      </c>
      <c r="G126" s="30" t="s">
        <v>328</v>
      </c>
      <c r="H126" s="31" t="s">
        <v>87</v>
      </c>
      <c r="I126" s="30" t="s">
        <v>350</v>
      </c>
      <c r="J126" s="31">
        <v>1980</v>
      </c>
      <c r="K126" s="26" t="s">
        <v>151</v>
      </c>
      <c r="L126" s="46">
        <v>0</v>
      </c>
      <c r="M126" s="46">
        <v>0</v>
      </c>
      <c r="N126" s="46">
        <v>0</v>
      </c>
      <c r="O126" s="33">
        <v>75.27296082209376</v>
      </c>
      <c r="P126" s="33">
        <v>0</v>
      </c>
      <c r="Q126" s="46">
        <v>0</v>
      </c>
      <c r="R126" s="46"/>
      <c r="S126" s="28">
        <f t="shared" si="3"/>
        <v>75.27296082209376</v>
      </c>
    </row>
    <row r="127" spans="1:19" ht="12.75">
      <c r="A127" s="9">
        <v>126</v>
      </c>
      <c r="B127" s="1">
        <v>124</v>
      </c>
      <c r="C127" s="1">
        <v>108</v>
      </c>
      <c r="D127" s="1" t="s">
        <v>311</v>
      </c>
      <c r="E127" s="3" t="s">
        <v>311</v>
      </c>
      <c r="F127" s="43" t="s">
        <v>383</v>
      </c>
      <c r="G127" s="5" t="s">
        <v>80</v>
      </c>
      <c r="H127" s="3" t="s">
        <v>87</v>
      </c>
      <c r="I127" s="5" t="s">
        <v>351</v>
      </c>
      <c r="J127" s="3">
        <v>1946</v>
      </c>
      <c r="K127" s="1" t="s">
        <v>155</v>
      </c>
      <c r="L127" s="45">
        <v>0</v>
      </c>
      <c r="M127" s="45">
        <v>0</v>
      </c>
      <c r="N127" s="45">
        <v>0</v>
      </c>
      <c r="O127" s="27">
        <v>75.08007687379884</v>
      </c>
      <c r="P127" s="27">
        <v>0</v>
      </c>
      <c r="Q127" s="45">
        <v>0</v>
      </c>
      <c r="S127" s="28">
        <f t="shared" si="3"/>
        <v>75.08007687379884</v>
      </c>
    </row>
    <row r="128" spans="1:19" ht="12.75">
      <c r="A128" s="9">
        <v>127</v>
      </c>
      <c r="B128" s="1">
        <v>125</v>
      </c>
      <c r="C128" s="1">
        <v>109</v>
      </c>
      <c r="D128" s="1" t="s">
        <v>311</v>
      </c>
      <c r="E128" s="3" t="s">
        <v>311</v>
      </c>
      <c r="F128" s="43" t="s">
        <v>374</v>
      </c>
      <c r="G128" s="5" t="s">
        <v>329</v>
      </c>
      <c r="H128" s="3" t="s">
        <v>87</v>
      </c>
      <c r="I128" s="5" t="s">
        <v>181</v>
      </c>
      <c r="J128" s="3">
        <v>1966</v>
      </c>
      <c r="K128" s="1" t="s">
        <v>146</v>
      </c>
      <c r="L128" s="45">
        <v>0</v>
      </c>
      <c r="M128" s="45">
        <v>0</v>
      </c>
      <c r="N128" s="45">
        <v>0</v>
      </c>
      <c r="O128" s="27">
        <v>75.03201024327785</v>
      </c>
      <c r="P128" s="27">
        <v>0</v>
      </c>
      <c r="Q128" s="45">
        <v>0</v>
      </c>
      <c r="S128" s="28">
        <f t="shared" si="3"/>
        <v>75.03201024327785</v>
      </c>
    </row>
    <row r="129" spans="1:19" ht="12.75">
      <c r="A129" s="9">
        <v>128</v>
      </c>
      <c r="B129" s="1">
        <v>126</v>
      </c>
      <c r="C129" s="1">
        <v>110</v>
      </c>
      <c r="D129" s="1">
        <v>72</v>
      </c>
      <c r="E129" s="3">
        <v>63</v>
      </c>
      <c r="F129" s="5" t="s">
        <v>236</v>
      </c>
      <c r="G129" s="5" t="s">
        <v>237</v>
      </c>
      <c r="H129" s="3" t="s">
        <v>87</v>
      </c>
      <c r="I129" s="5" t="s">
        <v>238</v>
      </c>
      <c r="J129" s="3">
        <v>1991</v>
      </c>
      <c r="K129" s="1" t="s">
        <v>148</v>
      </c>
      <c r="L129" s="27">
        <v>0</v>
      </c>
      <c r="M129" s="27">
        <v>74.70858353938537</v>
      </c>
      <c r="N129" s="27">
        <v>0</v>
      </c>
      <c r="O129" s="27">
        <v>0</v>
      </c>
      <c r="P129" s="27">
        <v>0</v>
      </c>
      <c r="Q129" s="45">
        <v>0</v>
      </c>
      <c r="S129" s="28">
        <f t="shared" si="3"/>
        <v>74.70858353938537</v>
      </c>
    </row>
    <row r="130" spans="1:19" ht="12.75">
      <c r="A130" s="9">
        <v>129</v>
      </c>
      <c r="B130" s="1">
        <v>127</v>
      </c>
      <c r="C130" s="1">
        <v>111</v>
      </c>
      <c r="D130" s="1">
        <v>73</v>
      </c>
      <c r="E130" s="3">
        <v>64</v>
      </c>
      <c r="F130" s="5" t="s">
        <v>239</v>
      </c>
      <c r="G130" s="5" t="s">
        <v>201</v>
      </c>
      <c r="H130" s="3" t="s">
        <v>87</v>
      </c>
      <c r="I130" s="5" t="s">
        <v>240</v>
      </c>
      <c r="J130" s="3">
        <v>1961</v>
      </c>
      <c r="K130" s="1" t="s">
        <v>146</v>
      </c>
      <c r="L130" s="27">
        <v>0</v>
      </c>
      <c r="M130" s="27">
        <v>74.60317460317461</v>
      </c>
      <c r="N130" s="27">
        <v>0</v>
      </c>
      <c r="O130" s="27">
        <v>0</v>
      </c>
      <c r="P130" s="27">
        <v>0</v>
      </c>
      <c r="Q130" s="45">
        <v>0</v>
      </c>
      <c r="S130" s="28">
        <f aca="true" t="shared" si="4" ref="S130:S161">SUM(L130:Q130)</f>
        <v>74.60317460317461</v>
      </c>
    </row>
    <row r="131" spans="1:19" ht="12.75">
      <c r="A131" s="9">
        <v>130</v>
      </c>
      <c r="B131" s="1">
        <v>128</v>
      </c>
      <c r="C131" s="1">
        <v>112</v>
      </c>
      <c r="D131" s="1">
        <v>74</v>
      </c>
      <c r="E131" s="3">
        <v>66</v>
      </c>
      <c r="F131" s="30" t="s">
        <v>241</v>
      </c>
      <c r="G131" s="30" t="s">
        <v>242</v>
      </c>
      <c r="H131" s="31" t="s">
        <v>88</v>
      </c>
      <c r="I131" s="30" t="s">
        <v>243</v>
      </c>
      <c r="J131" s="31">
        <v>1986</v>
      </c>
      <c r="K131" s="26" t="s">
        <v>151</v>
      </c>
      <c r="L131" s="33">
        <v>0</v>
      </c>
      <c r="M131" s="33">
        <v>74.47183098591549</v>
      </c>
      <c r="N131" s="33">
        <v>0</v>
      </c>
      <c r="O131" s="33">
        <v>0</v>
      </c>
      <c r="P131" s="33">
        <v>0</v>
      </c>
      <c r="Q131" s="46">
        <v>0</v>
      </c>
      <c r="R131" s="46"/>
      <c r="S131" s="28">
        <f t="shared" si="4"/>
        <v>74.47183098591549</v>
      </c>
    </row>
    <row r="132" spans="1:19" ht="12.75">
      <c r="A132" s="9">
        <v>131</v>
      </c>
      <c r="B132" s="1">
        <v>129</v>
      </c>
      <c r="C132" s="1" t="s">
        <v>311</v>
      </c>
      <c r="D132" s="1" t="s">
        <v>311</v>
      </c>
      <c r="E132" s="3" t="s">
        <v>311</v>
      </c>
      <c r="F132" s="5" t="s">
        <v>427</v>
      </c>
      <c r="G132" s="5" t="s">
        <v>428</v>
      </c>
      <c r="H132" s="3" t="s">
        <v>87</v>
      </c>
      <c r="I132" s="5" t="s">
        <v>406</v>
      </c>
      <c r="J132" s="3">
        <v>1970</v>
      </c>
      <c r="K132" s="1" t="s">
        <v>147</v>
      </c>
      <c r="L132" s="27">
        <v>0</v>
      </c>
      <c r="M132" s="27">
        <v>0</v>
      </c>
      <c r="N132" s="27">
        <v>0</v>
      </c>
      <c r="O132" s="27">
        <v>0</v>
      </c>
      <c r="P132" s="27">
        <v>74.37</v>
      </c>
      <c r="Q132" s="45">
        <v>0</v>
      </c>
      <c r="S132" s="28">
        <f t="shared" si="4"/>
        <v>74.37</v>
      </c>
    </row>
    <row r="133" spans="1:19" ht="12.75">
      <c r="A133" s="9">
        <v>132</v>
      </c>
      <c r="B133" s="1">
        <v>130</v>
      </c>
      <c r="C133" s="1">
        <v>113</v>
      </c>
      <c r="D133" s="1">
        <v>76</v>
      </c>
      <c r="E133" s="3">
        <v>68</v>
      </c>
      <c r="F133" s="5" t="s">
        <v>247</v>
      </c>
      <c r="G133" s="5" t="s">
        <v>248</v>
      </c>
      <c r="H133" s="3" t="s">
        <v>87</v>
      </c>
      <c r="I133" s="5" t="s">
        <v>249</v>
      </c>
      <c r="J133" s="3">
        <v>1955</v>
      </c>
      <c r="K133" s="1" t="s">
        <v>145</v>
      </c>
      <c r="L133" s="27">
        <v>0</v>
      </c>
      <c r="M133" s="27">
        <v>73.92520097867879</v>
      </c>
      <c r="N133" s="27">
        <v>0</v>
      </c>
      <c r="O133" s="27">
        <v>0</v>
      </c>
      <c r="P133" s="27">
        <v>0</v>
      </c>
      <c r="Q133" s="45">
        <v>0</v>
      </c>
      <c r="S133" s="28">
        <f t="shared" si="4"/>
        <v>73.92520097867879</v>
      </c>
    </row>
    <row r="134" spans="1:19" ht="12.75">
      <c r="A134" s="9">
        <v>133</v>
      </c>
      <c r="B134" s="1">
        <v>131</v>
      </c>
      <c r="C134" s="1">
        <v>114</v>
      </c>
      <c r="D134" s="1" t="s">
        <v>311</v>
      </c>
      <c r="E134" s="3" t="s">
        <v>311</v>
      </c>
      <c r="F134" s="44" t="s">
        <v>385</v>
      </c>
      <c r="G134" s="30" t="s">
        <v>330</v>
      </c>
      <c r="H134" s="31" t="s">
        <v>87</v>
      </c>
      <c r="I134" s="30" t="s">
        <v>352</v>
      </c>
      <c r="J134" s="31">
        <v>1972</v>
      </c>
      <c r="K134" s="26" t="s">
        <v>150</v>
      </c>
      <c r="L134" s="46">
        <v>0</v>
      </c>
      <c r="M134" s="46">
        <v>0</v>
      </c>
      <c r="N134" s="46">
        <v>0</v>
      </c>
      <c r="O134" s="33">
        <v>73.73387857816923</v>
      </c>
      <c r="P134" s="33">
        <v>0</v>
      </c>
      <c r="Q134" s="46">
        <v>0</v>
      </c>
      <c r="R134" s="46"/>
      <c r="S134" s="28">
        <f t="shared" si="4"/>
        <v>73.73387857816923</v>
      </c>
    </row>
    <row r="135" spans="1:19" ht="12.75">
      <c r="A135" s="9">
        <v>134</v>
      </c>
      <c r="B135" s="1">
        <v>132</v>
      </c>
      <c r="C135" s="1">
        <v>115</v>
      </c>
      <c r="D135" s="1" t="s">
        <v>311</v>
      </c>
      <c r="E135" s="3" t="s">
        <v>311</v>
      </c>
      <c r="F135" s="43" t="s">
        <v>357</v>
      </c>
      <c r="G135" s="5" t="s">
        <v>33</v>
      </c>
      <c r="H135" s="3" t="s">
        <v>87</v>
      </c>
      <c r="I135" s="5" t="s">
        <v>353</v>
      </c>
      <c r="J135" s="3">
        <v>1958</v>
      </c>
      <c r="K135" s="1" t="s">
        <v>145</v>
      </c>
      <c r="L135" s="45">
        <v>0</v>
      </c>
      <c r="M135" s="45">
        <v>0</v>
      </c>
      <c r="N135" s="45">
        <v>0</v>
      </c>
      <c r="O135" s="27">
        <v>73.29580988117573</v>
      </c>
      <c r="P135" s="27">
        <v>0</v>
      </c>
      <c r="Q135" s="45">
        <v>0</v>
      </c>
      <c r="S135" s="28">
        <f t="shared" si="4"/>
        <v>73.29580988117573</v>
      </c>
    </row>
    <row r="136" spans="1:19" ht="12.75">
      <c r="A136" s="9">
        <v>135</v>
      </c>
      <c r="B136" s="1">
        <v>133</v>
      </c>
      <c r="C136" s="1">
        <v>116</v>
      </c>
      <c r="D136" s="1">
        <v>78</v>
      </c>
      <c r="E136" s="3">
        <v>70</v>
      </c>
      <c r="F136" s="5" t="s">
        <v>251</v>
      </c>
      <c r="G136" s="5" t="s">
        <v>33</v>
      </c>
      <c r="H136" s="3" t="s">
        <v>87</v>
      </c>
      <c r="I136" s="5" t="s">
        <v>252</v>
      </c>
      <c r="J136" s="3">
        <v>1979</v>
      </c>
      <c r="K136" s="1" t="s">
        <v>148</v>
      </c>
      <c r="L136" s="27">
        <v>0</v>
      </c>
      <c r="M136" s="27">
        <v>73.13278008298755</v>
      </c>
      <c r="N136" s="27">
        <v>0</v>
      </c>
      <c r="O136" s="27">
        <v>0</v>
      </c>
      <c r="P136" s="27">
        <v>0</v>
      </c>
      <c r="Q136" s="45">
        <v>0</v>
      </c>
      <c r="S136" s="28">
        <f t="shared" si="4"/>
        <v>73.13278008298755</v>
      </c>
    </row>
    <row r="137" spans="1:19" ht="12.75">
      <c r="A137" s="9">
        <v>136</v>
      </c>
      <c r="B137" s="1">
        <v>134</v>
      </c>
      <c r="C137" s="1">
        <v>117</v>
      </c>
      <c r="D137" s="1">
        <v>79</v>
      </c>
      <c r="E137" s="3">
        <v>71</v>
      </c>
      <c r="F137" s="5" t="s">
        <v>253</v>
      </c>
      <c r="G137" s="5" t="s">
        <v>254</v>
      </c>
      <c r="H137" s="3" t="s">
        <v>87</v>
      </c>
      <c r="I137" s="5" t="s">
        <v>252</v>
      </c>
      <c r="J137" s="3">
        <v>1973</v>
      </c>
      <c r="K137" s="1" t="s">
        <v>147</v>
      </c>
      <c r="L137" s="27">
        <v>0</v>
      </c>
      <c r="M137" s="27">
        <v>72.95619179027251</v>
      </c>
      <c r="N137" s="27">
        <v>0</v>
      </c>
      <c r="O137" s="27">
        <v>0</v>
      </c>
      <c r="P137" s="27">
        <v>0</v>
      </c>
      <c r="Q137" s="45">
        <v>0</v>
      </c>
      <c r="S137" s="28">
        <f t="shared" si="4"/>
        <v>72.95619179027251</v>
      </c>
    </row>
    <row r="138" spans="1:19" ht="12.75">
      <c r="A138" s="9">
        <v>137</v>
      </c>
      <c r="B138" s="1">
        <v>135</v>
      </c>
      <c r="C138" s="1">
        <v>118</v>
      </c>
      <c r="D138" s="1" t="s">
        <v>311</v>
      </c>
      <c r="E138" s="3" t="s">
        <v>311</v>
      </c>
      <c r="F138" s="43" t="s">
        <v>369</v>
      </c>
      <c r="G138" s="5" t="s">
        <v>331</v>
      </c>
      <c r="H138" s="3" t="s">
        <v>87</v>
      </c>
      <c r="I138" s="5" t="s">
        <v>181</v>
      </c>
      <c r="J138" s="3">
        <v>1940</v>
      </c>
      <c r="K138" s="1" t="s">
        <v>155</v>
      </c>
      <c r="L138" s="45">
        <v>0</v>
      </c>
      <c r="M138" s="45">
        <v>0</v>
      </c>
      <c r="N138" s="45">
        <v>0</v>
      </c>
      <c r="O138" s="27">
        <v>72.68217054263566</v>
      </c>
      <c r="P138" s="27">
        <v>0</v>
      </c>
      <c r="Q138" s="45">
        <v>0</v>
      </c>
      <c r="S138" s="28">
        <f t="shared" si="4"/>
        <v>72.68217054263566</v>
      </c>
    </row>
    <row r="139" spans="1:19" ht="12.75">
      <c r="A139" s="9">
        <v>138</v>
      </c>
      <c r="B139" s="1">
        <v>136</v>
      </c>
      <c r="C139" s="1">
        <v>119</v>
      </c>
      <c r="D139" s="1">
        <v>80</v>
      </c>
      <c r="E139" s="3">
        <v>72</v>
      </c>
      <c r="F139" s="5" t="s">
        <v>255</v>
      </c>
      <c r="G139" s="5" t="s">
        <v>33</v>
      </c>
      <c r="H139" s="3" t="s">
        <v>87</v>
      </c>
      <c r="I139" s="5" t="s">
        <v>50</v>
      </c>
      <c r="J139" s="3">
        <v>1985</v>
      </c>
      <c r="K139" s="1" t="s">
        <v>148</v>
      </c>
      <c r="L139" s="27">
        <v>0</v>
      </c>
      <c r="M139" s="27">
        <v>72.58064516129032</v>
      </c>
      <c r="N139" s="27">
        <v>0</v>
      </c>
      <c r="O139" s="27">
        <v>0</v>
      </c>
      <c r="P139" s="27">
        <v>0</v>
      </c>
      <c r="Q139" s="45">
        <v>0</v>
      </c>
      <c r="S139" s="28">
        <f t="shared" si="4"/>
        <v>72.58064516129032</v>
      </c>
    </row>
    <row r="140" spans="1:19" ht="12.75">
      <c r="A140" s="9">
        <v>139</v>
      </c>
      <c r="B140" s="1">
        <v>137</v>
      </c>
      <c r="C140" s="1" t="s">
        <v>311</v>
      </c>
      <c r="D140" s="1" t="s">
        <v>311</v>
      </c>
      <c r="E140" s="3" t="s">
        <v>311</v>
      </c>
      <c r="F140" s="5" t="s">
        <v>429</v>
      </c>
      <c r="G140" s="5" t="s">
        <v>40</v>
      </c>
      <c r="H140" s="3" t="s">
        <v>87</v>
      </c>
      <c r="I140" s="5" t="s">
        <v>408</v>
      </c>
      <c r="J140" s="3">
        <v>1990</v>
      </c>
      <c r="K140" s="13" t="s">
        <v>148</v>
      </c>
      <c r="L140" s="45">
        <v>0</v>
      </c>
      <c r="M140" s="45">
        <v>0</v>
      </c>
      <c r="N140" s="45">
        <v>0</v>
      </c>
      <c r="O140" s="45">
        <v>0</v>
      </c>
      <c r="P140" s="2">
        <v>72.53</v>
      </c>
      <c r="Q140" s="45">
        <v>0</v>
      </c>
      <c r="S140" s="28">
        <f t="shared" si="4"/>
        <v>72.53</v>
      </c>
    </row>
    <row r="141" spans="1:19" ht="12.75">
      <c r="A141" s="9">
        <v>140</v>
      </c>
      <c r="B141" s="1">
        <v>138</v>
      </c>
      <c r="C141" s="1">
        <v>120</v>
      </c>
      <c r="D141" s="1">
        <v>81</v>
      </c>
      <c r="E141" s="3">
        <v>74</v>
      </c>
      <c r="F141" s="30" t="s">
        <v>207</v>
      </c>
      <c r="G141" s="30" t="s">
        <v>142</v>
      </c>
      <c r="H141" s="31" t="s">
        <v>87</v>
      </c>
      <c r="I141" s="30" t="s">
        <v>196</v>
      </c>
      <c r="J141" s="31">
        <v>1993</v>
      </c>
      <c r="K141" s="26" t="s">
        <v>149</v>
      </c>
      <c r="L141" s="33">
        <v>0</v>
      </c>
      <c r="M141" s="33">
        <v>72.38193018480493</v>
      </c>
      <c r="N141" s="33">
        <v>0</v>
      </c>
      <c r="O141" s="33">
        <v>0</v>
      </c>
      <c r="P141" s="33">
        <v>0</v>
      </c>
      <c r="Q141" s="46">
        <v>0</v>
      </c>
      <c r="R141" s="46"/>
      <c r="S141" s="28">
        <f t="shared" si="4"/>
        <v>72.38193018480493</v>
      </c>
    </row>
    <row r="142" spans="1:19" ht="12.75">
      <c r="A142" s="9">
        <v>141</v>
      </c>
      <c r="B142" s="1">
        <v>139</v>
      </c>
      <c r="C142" s="1">
        <v>121</v>
      </c>
      <c r="D142" s="1">
        <v>82</v>
      </c>
      <c r="E142" s="3">
        <v>75</v>
      </c>
      <c r="F142" s="5" t="s">
        <v>256</v>
      </c>
      <c r="G142" s="5" t="s">
        <v>48</v>
      </c>
      <c r="H142" s="3" t="s">
        <v>88</v>
      </c>
      <c r="I142" s="5" t="s">
        <v>257</v>
      </c>
      <c r="J142" s="3">
        <v>1954</v>
      </c>
      <c r="K142" s="1" t="s">
        <v>145</v>
      </c>
      <c r="L142" s="27">
        <v>0</v>
      </c>
      <c r="M142" s="27">
        <v>72.23360655737704</v>
      </c>
      <c r="N142" s="27">
        <v>0</v>
      </c>
      <c r="O142" s="27">
        <v>0</v>
      </c>
      <c r="P142" s="27">
        <v>0</v>
      </c>
      <c r="Q142" s="45">
        <v>0</v>
      </c>
      <c r="S142" s="28">
        <f t="shared" si="4"/>
        <v>72.23360655737704</v>
      </c>
    </row>
    <row r="143" spans="1:19" ht="12.75">
      <c r="A143" s="9">
        <v>142</v>
      </c>
      <c r="B143" s="1">
        <v>140</v>
      </c>
      <c r="C143" s="1">
        <v>122</v>
      </c>
      <c r="D143" s="1">
        <v>83</v>
      </c>
      <c r="E143" s="3">
        <v>76</v>
      </c>
      <c r="F143" s="5" t="s">
        <v>258</v>
      </c>
      <c r="G143" s="5" t="s">
        <v>201</v>
      </c>
      <c r="H143" s="3" t="s">
        <v>87</v>
      </c>
      <c r="I143" s="5" t="s">
        <v>192</v>
      </c>
      <c r="J143" s="3">
        <v>1972</v>
      </c>
      <c r="K143" s="1" t="s">
        <v>147</v>
      </c>
      <c r="L143" s="27">
        <v>0</v>
      </c>
      <c r="M143" s="27">
        <v>72.11046709853393</v>
      </c>
      <c r="N143" s="27">
        <v>0</v>
      </c>
      <c r="O143" s="27">
        <v>0</v>
      </c>
      <c r="P143" s="27">
        <v>0</v>
      </c>
      <c r="Q143" s="45">
        <v>0</v>
      </c>
      <c r="S143" s="28">
        <f t="shared" si="4"/>
        <v>72.11046709853393</v>
      </c>
    </row>
    <row r="144" spans="1:19" s="23" customFormat="1" ht="12.75">
      <c r="A144" s="9">
        <v>143</v>
      </c>
      <c r="B144" s="1">
        <v>141</v>
      </c>
      <c r="C144" s="1">
        <v>123</v>
      </c>
      <c r="D144" s="1" t="s">
        <v>311</v>
      </c>
      <c r="E144" s="3" t="s">
        <v>311</v>
      </c>
      <c r="F144" s="43" t="s">
        <v>392</v>
      </c>
      <c r="G144" s="5" t="s">
        <v>285</v>
      </c>
      <c r="H144" s="3" t="s">
        <v>87</v>
      </c>
      <c r="I144" s="5" t="s">
        <v>261</v>
      </c>
      <c r="J144" s="3">
        <v>1976</v>
      </c>
      <c r="K144" s="1" t="s">
        <v>147</v>
      </c>
      <c r="L144" s="45">
        <v>0</v>
      </c>
      <c r="M144" s="45">
        <v>0</v>
      </c>
      <c r="N144" s="45">
        <v>0</v>
      </c>
      <c r="O144" s="27">
        <v>71.74778083868993</v>
      </c>
      <c r="P144" s="27">
        <v>0</v>
      </c>
      <c r="Q144" s="45">
        <v>0</v>
      </c>
      <c r="R144" s="45"/>
      <c r="S144" s="28">
        <f t="shared" si="4"/>
        <v>71.74778083868993</v>
      </c>
    </row>
    <row r="145" spans="1:19" ht="12.75">
      <c r="A145" s="9">
        <v>144</v>
      </c>
      <c r="B145" s="1">
        <v>142</v>
      </c>
      <c r="C145" s="1">
        <v>124</v>
      </c>
      <c r="D145" s="1" t="s">
        <v>311</v>
      </c>
      <c r="E145" s="3" t="s">
        <v>311</v>
      </c>
      <c r="F145" s="43" t="s">
        <v>367</v>
      </c>
      <c r="G145" s="5" t="s">
        <v>174</v>
      </c>
      <c r="H145" s="3" t="s">
        <v>87</v>
      </c>
      <c r="I145" s="5" t="s">
        <v>354</v>
      </c>
      <c r="J145" s="3">
        <v>1973</v>
      </c>
      <c r="K145" s="1" t="s">
        <v>147</v>
      </c>
      <c r="L145" s="45">
        <v>0</v>
      </c>
      <c r="M145" s="45">
        <v>0</v>
      </c>
      <c r="N145" s="45">
        <v>0</v>
      </c>
      <c r="O145" s="27">
        <v>71.63814180929096</v>
      </c>
      <c r="P145" s="27">
        <v>0</v>
      </c>
      <c r="Q145" s="45">
        <v>0</v>
      </c>
      <c r="S145" s="28">
        <f t="shared" si="4"/>
        <v>71.63814180929096</v>
      </c>
    </row>
    <row r="146" spans="1:19" ht="12.75">
      <c r="A146" s="9">
        <v>145</v>
      </c>
      <c r="B146" s="1">
        <v>143</v>
      </c>
      <c r="C146" s="1">
        <v>125</v>
      </c>
      <c r="D146" s="1">
        <v>86</v>
      </c>
      <c r="E146" s="3">
        <v>79</v>
      </c>
      <c r="F146" s="5" t="s">
        <v>260</v>
      </c>
      <c r="G146" s="5" t="s">
        <v>80</v>
      </c>
      <c r="H146" s="3" t="s">
        <v>87</v>
      </c>
      <c r="I146" s="5" t="s">
        <v>261</v>
      </c>
      <c r="J146" s="3">
        <v>1957</v>
      </c>
      <c r="K146" s="1" t="s">
        <v>145</v>
      </c>
      <c r="L146" s="27">
        <v>0</v>
      </c>
      <c r="M146" s="27">
        <v>70.94934585709494</v>
      </c>
      <c r="N146" s="27">
        <v>0</v>
      </c>
      <c r="O146" s="27">
        <v>0</v>
      </c>
      <c r="P146" s="27">
        <v>0</v>
      </c>
      <c r="Q146" s="45">
        <v>0</v>
      </c>
      <c r="S146" s="28">
        <f t="shared" si="4"/>
        <v>70.94934585709494</v>
      </c>
    </row>
    <row r="147" spans="1:19" ht="12.75">
      <c r="A147" s="9">
        <v>146</v>
      </c>
      <c r="B147" s="1">
        <v>144</v>
      </c>
      <c r="C147" s="1">
        <v>127</v>
      </c>
      <c r="D147" s="1" t="s">
        <v>311</v>
      </c>
      <c r="E147" s="3" t="s">
        <v>311</v>
      </c>
      <c r="F147" s="43" t="s">
        <v>391</v>
      </c>
      <c r="G147" s="5" t="s">
        <v>103</v>
      </c>
      <c r="H147" s="3" t="s">
        <v>87</v>
      </c>
      <c r="I147" s="5" t="s">
        <v>172</v>
      </c>
      <c r="J147" s="3">
        <v>1958</v>
      </c>
      <c r="K147" s="1" t="s">
        <v>145</v>
      </c>
      <c r="L147" s="45">
        <v>0</v>
      </c>
      <c r="M147" s="45">
        <v>0</v>
      </c>
      <c r="N147" s="45">
        <v>0</v>
      </c>
      <c r="O147" s="27">
        <v>70.45386233844305</v>
      </c>
      <c r="P147" s="27">
        <v>0</v>
      </c>
      <c r="Q147" s="45">
        <v>0</v>
      </c>
      <c r="S147" s="28">
        <f t="shared" si="4"/>
        <v>70.45386233844305</v>
      </c>
    </row>
    <row r="148" spans="1:19" s="23" customFormat="1" ht="12.75">
      <c r="A148" s="9">
        <v>147</v>
      </c>
      <c r="B148" s="1">
        <v>145</v>
      </c>
      <c r="C148" s="1">
        <v>128</v>
      </c>
      <c r="D148" s="1">
        <v>87</v>
      </c>
      <c r="E148" s="3">
        <v>80</v>
      </c>
      <c r="F148" s="5" t="s">
        <v>262</v>
      </c>
      <c r="G148" s="5" t="s">
        <v>263</v>
      </c>
      <c r="H148" s="3" t="s">
        <v>87</v>
      </c>
      <c r="I148" s="5" t="s">
        <v>238</v>
      </c>
      <c r="J148" s="3">
        <v>1988</v>
      </c>
      <c r="K148" s="1" t="s">
        <v>148</v>
      </c>
      <c r="L148" s="27">
        <v>0</v>
      </c>
      <c r="M148" s="27">
        <v>69.09506697157791</v>
      </c>
      <c r="N148" s="27">
        <v>0</v>
      </c>
      <c r="O148" s="27">
        <v>0</v>
      </c>
      <c r="P148" s="27">
        <v>0</v>
      </c>
      <c r="Q148" s="45">
        <v>0</v>
      </c>
      <c r="R148" s="45"/>
      <c r="S148" s="28">
        <f t="shared" si="4"/>
        <v>69.09506697157791</v>
      </c>
    </row>
    <row r="149" spans="1:19" ht="12.75">
      <c r="A149" s="9">
        <v>148</v>
      </c>
      <c r="B149" s="1">
        <v>146</v>
      </c>
      <c r="C149" s="1">
        <v>129</v>
      </c>
      <c r="D149" s="1" t="s">
        <v>311</v>
      </c>
      <c r="E149" s="3" t="s">
        <v>311</v>
      </c>
      <c r="F149" s="43" t="s">
        <v>381</v>
      </c>
      <c r="G149" s="5" t="s">
        <v>33</v>
      </c>
      <c r="H149" s="3" t="s">
        <v>87</v>
      </c>
      <c r="I149" s="5" t="s">
        <v>346</v>
      </c>
      <c r="J149" s="3">
        <v>1945</v>
      </c>
      <c r="K149" s="1" t="s">
        <v>155</v>
      </c>
      <c r="L149" s="45">
        <v>0</v>
      </c>
      <c r="M149" s="45">
        <v>0</v>
      </c>
      <c r="N149" s="45">
        <v>0</v>
      </c>
      <c r="O149" s="27">
        <v>68.83994126284875</v>
      </c>
      <c r="P149" s="27">
        <v>0</v>
      </c>
      <c r="Q149" s="45">
        <v>0</v>
      </c>
      <c r="S149" s="28">
        <f t="shared" si="4"/>
        <v>68.83994126284875</v>
      </c>
    </row>
    <row r="150" spans="1:19" ht="12.75">
      <c r="A150" s="9">
        <v>149</v>
      </c>
      <c r="B150" s="1">
        <v>147</v>
      </c>
      <c r="C150" s="1">
        <v>130</v>
      </c>
      <c r="D150" s="1" t="s">
        <v>311</v>
      </c>
      <c r="E150" s="3" t="s">
        <v>311</v>
      </c>
      <c r="F150" s="43" t="s">
        <v>279</v>
      </c>
      <c r="G150" s="5" t="s">
        <v>92</v>
      </c>
      <c r="H150" s="3" t="s">
        <v>87</v>
      </c>
      <c r="I150" s="5" t="s">
        <v>355</v>
      </c>
      <c r="J150" s="3">
        <v>1961</v>
      </c>
      <c r="K150" s="1" t="s">
        <v>146</v>
      </c>
      <c r="L150" s="45">
        <v>0</v>
      </c>
      <c r="M150" s="45">
        <v>0</v>
      </c>
      <c r="N150" s="45">
        <v>0</v>
      </c>
      <c r="O150" s="27">
        <v>68.61826697892272</v>
      </c>
      <c r="P150" s="27">
        <v>0</v>
      </c>
      <c r="Q150" s="45">
        <v>0</v>
      </c>
      <c r="S150" s="28">
        <f t="shared" si="4"/>
        <v>68.61826697892272</v>
      </c>
    </row>
    <row r="151" spans="1:19" ht="12.75">
      <c r="A151" s="9">
        <v>150</v>
      </c>
      <c r="B151" s="1">
        <v>148</v>
      </c>
      <c r="C151" s="1">
        <v>131</v>
      </c>
      <c r="D151" s="1">
        <v>88</v>
      </c>
      <c r="E151" s="3" t="s">
        <v>311</v>
      </c>
      <c r="F151" s="5" t="s">
        <v>305</v>
      </c>
      <c r="G151" s="5" t="s">
        <v>38</v>
      </c>
      <c r="H151" s="3" t="s">
        <v>88</v>
      </c>
      <c r="I151" s="5" t="s">
        <v>306</v>
      </c>
      <c r="J151" s="3">
        <v>1995</v>
      </c>
      <c r="K151" s="13" t="s">
        <v>149</v>
      </c>
      <c r="L151" s="45">
        <v>0</v>
      </c>
      <c r="M151" s="27">
        <v>0</v>
      </c>
      <c r="N151" s="27">
        <v>68.5</v>
      </c>
      <c r="O151" s="27">
        <v>0</v>
      </c>
      <c r="P151" s="27">
        <v>0</v>
      </c>
      <c r="Q151" s="45">
        <v>0</v>
      </c>
      <c r="S151" s="28">
        <f t="shared" si="4"/>
        <v>68.5</v>
      </c>
    </row>
    <row r="152" spans="1:19" ht="12.75">
      <c r="A152" s="9">
        <v>151</v>
      </c>
      <c r="B152" s="1">
        <v>149</v>
      </c>
      <c r="C152" s="1">
        <v>132</v>
      </c>
      <c r="D152" s="1" t="s">
        <v>311</v>
      </c>
      <c r="E152" s="3" t="s">
        <v>311</v>
      </c>
      <c r="F152" s="44" t="s">
        <v>372</v>
      </c>
      <c r="G152" s="30" t="s">
        <v>333</v>
      </c>
      <c r="H152" s="31" t="s">
        <v>87</v>
      </c>
      <c r="I152" s="30" t="s">
        <v>441</v>
      </c>
      <c r="J152" s="31">
        <v>1989</v>
      </c>
      <c r="K152" s="26" t="s">
        <v>151</v>
      </c>
      <c r="L152" s="46">
        <v>0</v>
      </c>
      <c r="M152" s="46">
        <v>0</v>
      </c>
      <c r="N152" s="46">
        <v>0</v>
      </c>
      <c r="O152" s="33">
        <v>68.43795620437956</v>
      </c>
      <c r="P152" s="33">
        <v>0</v>
      </c>
      <c r="Q152" s="46">
        <v>0</v>
      </c>
      <c r="R152" s="46"/>
      <c r="S152" s="28">
        <f t="shared" si="4"/>
        <v>68.43795620437956</v>
      </c>
    </row>
    <row r="153" spans="1:19" s="24" customFormat="1" ht="12.75">
      <c r="A153" s="9">
        <v>152</v>
      </c>
      <c r="B153" s="1">
        <v>150</v>
      </c>
      <c r="C153" s="1">
        <v>133</v>
      </c>
      <c r="D153" s="1">
        <v>91</v>
      </c>
      <c r="E153" s="3">
        <v>83</v>
      </c>
      <c r="F153" s="5" t="s">
        <v>268</v>
      </c>
      <c r="G153" s="5" t="s">
        <v>40</v>
      </c>
      <c r="H153" s="3" t="s">
        <v>87</v>
      </c>
      <c r="I153" s="5" t="s">
        <v>269</v>
      </c>
      <c r="J153" s="3">
        <v>1941</v>
      </c>
      <c r="K153" s="1" t="s">
        <v>155</v>
      </c>
      <c r="L153" s="27">
        <v>0</v>
      </c>
      <c r="M153" s="27">
        <v>68.29189538262835</v>
      </c>
      <c r="N153" s="27">
        <v>0</v>
      </c>
      <c r="O153" s="27">
        <v>0</v>
      </c>
      <c r="P153" s="27">
        <v>0</v>
      </c>
      <c r="Q153" s="45">
        <v>0</v>
      </c>
      <c r="R153" s="45"/>
      <c r="S153" s="28">
        <f t="shared" si="4"/>
        <v>68.29189538262835</v>
      </c>
    </row>
    <row r="154" spans="1:19" s="24" customFormat="1" ht="12.75">
      <c r="A154" s="9">
        <v>153</v>
      </c>
      <c r="B154" s="1">
        <v>151</v>
      </c>
      <c r="C154" s="1">
        <v>134</v>
      </c>
      <c r="D154" s="1">
        <v>92</v>
      </c>
      <c r="E154" s="3">
        <v>84</v>
      </c>
      <c r="F154" s="5" t="s">
        <v>270</v>
      </c>
      <c r="G154" s="5" t="s">
        <v>70</v>
      </c>
      <c r="H154" s="3" t="s">
        <v>87</v>
      </c>
      <c r="I154" s="5" t="s">
        <v>252</v>
      </c>
      <c r="J154" s="3">
        <v>1979</v>
      </c>
      <c r="K154" s="1" t="s">
        <v>148</v>
      </c>
      <c r="L154" s="27">
        <v>0</v>
      </c>
      <c r="M154" s="27">
        <v>67.83194355355997</v>
      </c>
      <c r="N154" s="27">
        <v>0</v>
      </c>
      <c r="O154" s="27">
        <v>0</v>
      </c>
      <c r="P154" s="27">
        <v>0</v>
      </c>
      <c r="Q154" s="45">
        <v>0</v>
      </c>
      <c r="R154" s="45"/>
      <c r="S154" s="28">
        <f t="shared" si="4"/>
        <v>67.83194355355997</v>
      </c>
    </row>
    <row r="155" spans="1:19" s="24" customFormat="1" ht="12.75">
      <c r="A155" s="9">
        <v>154</v>
      </c>
      <c r="B155" s="1">
        <v>152</v>
      </c>
      <c r="C155" s="1">
        <v>135</v>
      </c>
      <c r="D155" s="1" t="s">
        <v>311</v>
      </c>
      <c r="E155" s="3" t="s">
        <v>311</v>
      </c>
      <c r="F155" s="43" t="s">
        <v>95</v>
      </c>
      <c r="G155" s="5" t="s">
        <v>334</v>
      </c>
      <c r="H155" s="3" t="s">
        <v>87</v>
      </c>
      <c r="I155" s="5" t="s">
        <v>172</v>
      </c>
      <c r="J155" s="3">
        <v>1974</v>
      </c>
      <c r="K155" s="1" t="s">
        <v>147</v>
      </c>
      <c r="L155" s="45">
        <v>0</v>
      </c>
      <c r="M155" s="45">
        <v>0</v>
      </c>
      <c r="N155" s="45">
        <v>0</v>
      </c>
      <c r="O155" s="27">
        <v>67.41443773367845</v>
      </c>
      <c r="P155" s="27">
        <v>0</v>
      </c>
      <c r="Q155" s="45">
        <v>0</v>
      </c>
      <c r="R155" s="45"/>
      <c r="S155" s="28">
        <f t="shared" si="4"/>
        <v>67.41443773367845</v>
      </c>
    </row>
    <row r="156" spans="1:19" ht="12.75">
      <c r="A156" s="9">
        <v>155</v>
      </c>
      <c r="B156" s="1">
        <v>153</v>
      </c>
      <c r="C156" s="1">
        <v>137</v>
      </c>
      <c r="D156" s="1" t="s">
        <v>311</v>
      </c>
      <c r="E156" s="3" t="s">
        <v>311</v>
      </c>
      <c r="F156" s="44" t="s">
        <v>380</v>
      </c>
      <c r="G156" s="30" t="s">
        <v>336</v>
      </c>
      <c r="H156" s="31" t="s">
        <v>87</v>
      </c>
      <c r="I156" s="30" t="s">
        <v>50</v>
      </c>
      <c r="J156" s="31">
        <v>1965</v>
      </c>
      <c r="K156" s="26" t="s">
        <v>150</v>
      </c>
      <c r="L156" s="46">
        <v>0</v>
      </c>
      <c r="M156" s="46">
        <v>0</v>
      </c>
      <c r="N156" s="46">
        <v>0</v>
      </c>
      <c r="O156" s="33">
        <v>66.27085100367543</v>
      </c>
      <c r="P156" s="33">
        <v>0</v>
      </c>
      <c r="Q156" s="46">
        <v>0</v>
      </c>
      <c r="R156" s="46"/>
      <c r="S156" s="28">
        <f t="shared" si="4"/>
        <v>66.27085100367543</v>
      </c>
    </row>
    <row r="157" spans="1:19" ht="12.75">
      <c r="A157" s="9">
        <v>156</v>
      </c>
      <c r="B157" s="1">
        <v>154</v>
      </c>
      <c r="C157" s="1">
        <v>139</v>
      </c>
      <c r="D157" s="1">
        <v>96</v>
      </c>
      <c r="E157" s="3">
        <v>88</v>
      </c>
      <c r="F157" s="5" t="s">
        <v>277</v>
      </c>
      <c r="G157" s="5" t="s">
        <v>278</v>
      </c>
      <c r="H157" s="3" t="s">
        <v>87</v>
      </c>
      <c r="I157" s="5" t="s">
        <v>261</v>
      </c>
      <c r="J157" s="3">
        <v>1978</v>
      </c>
      <c r="K157" s="1" t="s">
        <v>147</v>
      </c>
      <c r="L157" s="27">
        <v>0</v>
      </c>
      <c r="M157" s="27">
        <v>66.01123595505618</v>
      </c>
      <c r="N157" s="27">
        <v>0</v>
      </c>
      <c r="O157" s="27">
        <v>0</v>
      </c>
      <c r="P157" s="27">
        <v>0</v>
      </c>
      <c r="Q157" s="45">
        <v>0</v>
      </c>
      <c r="S157" s="28">
        <f t="shared" si="4"/>
        <v>66.01123595505618</v>
      </c>
    </row>
    <row r="158" spans="1:19" s="24" customFormat="1" ht="12.75">
      <c r="A158" s="9">
        <v>157</v>
      </c>
      <c r="B158" s="1">
        <v>155</v>
      </c>
      <c r="C158" s="1">
        <v>140</v>
      </c>
      <c r="D158" s="1">
        <v>97</v>
      </c>
      <c r="E158" s="3" t="s">
        <v>311</v>
      </c>
      <c r="F158" s="5" t="s">
        <v>308</v>
      </c>
      <c r="G158" s="5" t="s">
        <v>285</v>
      </c>
      <c r="H158" s="3" t="s">
        <v>87</v>
      </c>
      <c r="I158" s="5" t="s">
        <v>50</v>
      </c>
      <c r="J158" s="3">
        <v>1971</v>
      </c>
      <c r="K158" s="13" t="s">
        <v>147</v>
      </c>
      <c r="L158" s="45">
        <v>0</v>
      </c>
      <c r="M158" s="27">
        <v>0</v>
      </c>
      <c r="N158" s="27">
        <v>65.77</v>
      </c>
      <c r="O158" s="27">
        <v>0</v>
      </c>
      <c r="P158" s="27">
        <v>0</v>
      </c>
      <c r="Q158" s="45">
        <v>0</v>
      </c>
      <c r="R158" s="45"/>
      <c r="S158" s="28">
        <f t="shared" si="4"/>
        <v>65.77</v>
      </c>
    </row>
    <row r="159" spans="1:19" ht="12.75">
      <c r="A159" s="9">
        <v>158</v>
      </c>
      <c r="B159" s="1">
        <v>156</v>
      </c>
      <c r="C159" s="1">
        <v>141</v>
      </c>
      <c r="D159" s="1" t="s">
        <v>311</v>
      </c>
      <c r="E159" s="3" t="s">
        <v>311</v>
      </c>
      <c r="F159" s="44" t="s">
        <v>377</v>
      </c>
      <c r="G159" s="30" t="s">
        <v>224</v>
      </c>
      <c r="H159" s="31" t="s">
        <v>87</v>
      </c>
      <c r="I159" s="30" t="s">
        <v>261</v>
      </c>
      <c r="J159" s="31">
        <v>1973</v>
      </c>
      <c r="K159" s="26" t="s">
        <v>150</v>
      </c>
      <c r="L159" s="46">
        <v>0</v>
      </c>
      <c r="M159" s="46">
        <v>0</v>
      </c>
      <c r="N159" s="46">
        <v>0</v>
      </c>
      <c r="O159" s="33">
        <v>65.09302971396835</v>
      </c>
      <c r="P159" s="33">
        <v>0</v>
      </c>
      <c r="Q159" s="46">
        <v>0</v>
      </c>
      <c r="R159" s="46"/>
      <c r="S159" s="28">
        <f t="shared" si="4"/>
        <v>65.09302971396835</v>
      </c>
    </row>
    <row r="160" spans="1:19" ht="12.75">
      <c r="A160" s="9">
        <v>159</v>
      </c>
      <c r="B160" s="1">
        <v>157</v>
      </c>
      <c r="C160" s="1">
        <v>143</v>
      </c>
      <c r="D160" s="1" t="s">
        <v>311</v>
      </c>
      <c r="E160" s="3" t="s">
        <v>311</v>
      </c>
      <c r="F160" s="43" t="s">
        <v>393</v>
      </c>
      <c r="G160" s="5" t="s">
        <v>91</v>
      </c>
      <c r="H160" s="3" t="s">
        <v>87</v>
      </c>
      <c r="I160" s="5" t="s">
        <v>261</v>
      </c>
      <c r="J160" s="3">
        <v>1979</v>
      </c>
      <c r="K160" s="1" t="s">
        <v>148</v>
      </c>
      <c r="L160" s="45">
        <v>0</v>
      </c>
      <c r="M160" s="45">
        <v>0</v>
      </c>
      <c r="N160" s="45">
        <v>0</v>
      </c>
      <c r="O160" s="27">
        <v>63.66105377512221</v>
      </c>
      <c r="P160" s="27">
        <v>0</v>
      </c>
      <c r="Q160" s="45">
        <v>0</v>
      </c>
      <c r="S160" s="28">
        <f t="shared" si="4"/>
        <v>63.66105377512221</v>
      </c>
    </row>
    <row r="161" spans="1:19" ht="12.75">
      <c r="A161" s="9">
        <v>160</v>
      </c>
      <c r="B161" s="1">
        <v>158</v>
      </c>
      <c r="C161" s="1" t="s">
        <v>311</v>
      </c>
      <c r="D161" s="1" t="s">
        <v>311</v>
      </c>
      <c r="E161" s="3" t="s">
        <v>311</v>
      </c>
      <c r="F161" s="5" t="s">
        <v>435</v>
      </c>
      <c r="G161" s="5" t="s">
        <v>174</v>
      </c>
      <c r="H161" s="3" t="s">
        <v>87</v>
      </c>
      <c r="I161" s="5" t="s">
        <v>406</v>
      </c>
      <c r="J161" s="3">
        <v>1960</v>
      </c>
      <c r="K161" s="13" t="s">
        <v>146</v>
      </c>
      <c r="L161" s="45">
        <v>0</v>
      </c>
      <c r="M161" s="45">
        <v>0</v>
      </c>
      <c r="N161" s="45">
        <v>0</v>
      </c>
      <c r="O161" s="45">
        <v>0</v>
      </c>
      <c r="P161" s="2">
        <v>62.93</v>
      </c>
      <c r="Q161" s="45">
        <v>0</v>
      </c>
      <c r="S161" s="28">
        <f t="shared" si="4"/>
        <v>62.93</v>
      </c>
    </row>
    <row r="162" spans="1:19" ht="12.75">
      <c r="A162" s="9">
        <v>161</v>
      </c>
      <c r="B162" s="1">
        <v>159</v>
      </c>
      <c r="C162" s="1">
        <v>144</v>
      </c>
      <c r="D162" s="1">
        <v>99</v>
      </c>
      <c r="E162" s="3">
        <v>91</v>
      </c>
      <c r="F162" s="5" t="s">
        <v>281</v>
      </c>
      <c r="G162" s="5" t="s">
        <v>40</v>
      </c>
      <c r="H162" s="3" t="s">
        <v>87</v>
      </c>
      <c r="I162" s="5" t="s">
        <v>50</v>
      </c>
      <c r="J162" s="3">
        <v>1952</v>
      </c>
      <c r="K162" s="1" t="s">
        <v>145</v>
      </c>
      <c r="L162" s="27">
        <v>0</v>
      </c>
      <c r="M162" s="27">
        <v>62.41</v>
      </c>
      <c r="N162" s="27">
        <v>0</v>
      </c>
      <c r="O162" s="27">
        <v>0</v>
      </c>
      <c r="P162" s="27">
        <v>0</v>
      </c>
      <c r="Q162" s="45">
        <v>0</v>
      </c>
      <c r="S162" s="28">
        <f aca="true" t="shared" si="5" ref="S162:S188">SUM(L162:Q162)</f>
        <v>62.41</v>
      </c>
    </row>
    <row r="163" spans="1:19" s="24" customFormat="1" ht="12.75">
      <c r="A163" s="9">
        <v>162</v>
      </c>
      <c r="B163" s="1">
        <v>160</v>
      </c>
      <c r="C163" s="1" t="s">
        <v>311</v>
      </c>
      <c r="D163" s="1" t="s">
        <v>311</v>
      </c>
      <c r="E163" s="3" t="s">
        <v>311</v>
      </c>
      <c r="F163" s="5" t="s">
        <v>436</v>
      </c>
      <c r="G163" s="5" t="s">
        <v>216</v>
      </c>
      <c r="H163" s="3" t="s">
        <v>87</v>
      </c>
      <c r="I163" s="5" t="s">
        <v>409</v>
      </c>
      <c r="J163" s="3">
        <v>1954</v>
      </c>
      <c r="K163" s="13" t="s">
        <v>145</v>
      </c>
      <c r="L163" s="45">
        <v>0</v>
      </c>
      <c r="M163" s="45">
        <v>0</v>
      </c>
      <c r="N163" s="45">
        <v>0</v>
      </c>
      <c r="O163" s="45">
        <v>0</v>
      </c>
      <c r="P163" s="2">
        <v>62.38</v>
      </c>
      <c r="Q163" s="45">
        <v>0</v>
      </c>
      <c r="R163" s="45"/>
      <c r="S163" s="28">
        <f t="shared" si="5"/>
        <v>62.38</v>
      </c>
    </row>
    <row r="164" spans="1:19" ht="12.75">
      <c r="A164" s="9">
        <v>163</v>
      </c>
      <c r="B164" s="1">
        <v>161</v>
      </c>
      <c r="C164" s="1">
        <v>145</v>
      </c>
      <c r="D164" s="1" t="s">
        <v>311</v>
      </c>
      <c r="E164" s="3" t="s">
        <v>311</v>
      </c>
      <c r="F164" s="43" t="s">
        <v>386</v>
      </c>
      <c r="G164" s="5" t="s">
        <v>335</v>
      </c>
      <c r="H164" s="3" t="s">
        <v>87</v>
      </c>
      <c r="I164" s="5" t="s">
        <v>442</v>
      </c>
      <c r="J164" s="3">
        <v>1944</v>
      </c>
      <c r="K164" s="1" t="s">
        <v>155</v>
      </c>
      <c r="L164" s="45">
        <v>0</v>
      </c>
      <c r="M164" s="45">
        <v>0</v>
      </c>
      <c r="N164" s="45">
        <v>0</v>
      </c>
      <c r="O164" s="27">
        <v>62.357009843043365</v>
      </c>
      <c r="P164" s="27">
        <v>0</v>
      </c>
      <c r="Q164" s="45">
        <v>0</v>
      </c>
      <c r="S164" s="28">
        <f t="shared" si="5"/>
        <v>62.357009843043365</v>
      </c>
    </row>
    <row r="165" spans="1:19" ht="12.75">
      <c r="A165" s="9">
        <v>164</v>
      </c>
      <c r="B165" s="1">
        <v>162</v>
      </c>
      <c r="C165" s="1">
        <v>146</v>
      </c>
      <c r="D165" s="1">
        <v>102</v>
      </c>
      <c r="E165" s="3">
        <v>94</v>
      </c>
      <c r="F165" s="5" t="s">
        <v>283</v>
      </c>
      <c r="G165" s="5" t="s">
        <v>227</v>
      </c>
      <c r="H165" s="3" t="s">
        <v>87</v>
      </c>
      <c r="I165" s="5" t="s">
        <v>192</v>
      </c>
      <c r="J165" s="3">
        <v>1961</v>
      </c>
      <c r="K165" s="1" t="s">
        <v>146</v>
      </c>
      <c r="L165" s="27">
        <v>0</v>
      </c>
      <c r="M165" s="27">
        <v>61.679790026246714</v>
      </c>
      <c r="N165" s="27">
        <v>0</v>
      </c>
      <c r="O165" s="27">
        <v>0</v>
      </c>
      <c r="P165" s="27">
        <v>0</v>
      </c>
      <c r="Q165" s="45">
        <v>0</v>
      </c>
      <c r="S165" s="28">
        <f t="shared" si="5"/>
        <v>61.679790026246714</v>
      </c>
    </row>
    <row r="166" spans="1:19" ht="12.75">
      <c r="A166" s="9">
        <v>165</v>
      </c>
      <c r="B166" s="1">
        <v>163</v>
      </c>
      <c r="C166" s="1">
        <v>147</v>
      </c>
      <c r="D166" s="1">
        <v>103</v>
      </c>
      <c r="E166" s="3">
        <v>95</v>
      </c>
      <c r="F166" s="5" t="s">
        <v>284</v>
      </c>
      <c r="G166" s="5" t="s">
        <v>285</v>
      </c>
      <c r="H166" s="3" t="s">
        <v>87</v>
      </c>
      <c r="I166" s="5" t="s">
        <v>192</v>
      </c>
      <c r="J166" s="3">
        <v>1970</v>
      </c>
      <c r="K166" s="1" t="s">
        <v>147</v>
      </c>
      <c r="L166" s="27">
        <v>0</v>
      </c>
      <c r="M166" s="27">
        <v>61.679790026246714</v>
      </c>
      <c r="N166" s="27">
        <v>0</v>
      </c>
      <c r="O166" s="27">
        <v>0</v>
      </c>
      <c r="P166" s="27">
        <v>0</v>
      </c>
      <c r="Q166" s="45">
        <v>0</v>
      </c>
      <c r="S166" s="28">
        <f t="shared" si="5"/>
        <v>61.679790026246714</v>
      </c>
    </row>
    <row r="167" spans="1:19" ht="12.75">
      <c r="A167" s="9">
        <v>166</v>
      </c>
      <c r="B167" s="1">
        <v>164</v>
      </c>
      <c r="C167" s="1">
        <v>148</v>
      </c>
      <c r="D167" s="1">
        <v>104</v>
      </c>
      <c r="E167" s="3">
        <v>96</v>
      </c>
      <c r="F167" s="5" t="s">
        <v>286</v>
      </c>
      <c r="G167" s="5" t="s">
        <v>33</v>
      </c>
      <c r="H167" s="3" t="s">
        <v>88</v>
      </c>
      <c r="I167" s="5" t="s">
        <v>287</v>
      </c>
      <c r="J167" s="3">
        <v>1978</v>
      </c>
      <c r="K167" s="1" t="s">
        <v>147</v>
      </c>
      <c r="L167" s="27">
        <v>0</v>
      </c>
      <c r="M167" s="27">
        <v>61.30434782608696</v>
      </c>
      <c r="N167" s="27">
        <v>0</v>
      </c>
      <c r="O167" s="27">
        <v>0</v>
      </c>
      <c r="P167" s="27">
        <v>0</v>
      </c>
      <c r="Q167" s="45">
        <v>0</v>
      </c>
      <c r="S167" s="28">
        <f t="shared" si="5"/>
        <v>61.30434782608696</v>
      </c>
    </row>
    <row r="168" spans="1:19" s="24" customFormat="1" ht="12.75">
      <c r="A168" s="9">
        <v>167</v>
      </c>
      <c r="B168" s="1">
        <v>165</v>
      </c>
      <c r="C168" s="1" t="s">
        <v>311</v>
      </c>
      <c r="D168" s="1" t="s">
        <v>311</v>
      </c>
      <c r="E168" s="3" t="s">
        <v>311</v>
      </c>
      <c r="F168" s="5" t="s">
        <v>197</v>
      </c>
      <c r="G168" s="5" t="s">
        <v>428</v>
      </c>
      <c r="H168" s="3" t="s">
        <v>87</v>
      </c>
      <c r="I168" s="5" t="s">
        <v>50</v>
      </c>
      <c r="J168" s="3">
        <v>1989</v>
      </c>
      <c r="K168" s="13" t="s">
        <v>148</v>
      </c>
      <c r="L168" s="45">
        <v>0</v>
      </c>
      <c r="M168" s="45">
        <v>0</v>
      </c>
      <c r="N168" s="45">
        <v>0</v>
      </c>
      <c r="O168" s="45">
        <v>0</v>
      </c>
      <c r="P168" s="2">
        <v>60.53</v>
      </c>
      <c r="Q168" s="45">
        <v>0</v>
      </c>
      <c r="R168" s="45"/>
      <c r="S168" s="28">
        <f t="shared" si="5"/>
        <v>60.53</v>
      </c>
    </row>
    <row r="169" spans="1:19" ht="12.75">
      <c r="A169" s="9">
        <v>168</v>
      </c>
      <c r="B169" s="1">
        <v>166</v>
      </c>
      <c r="C169" s="1">
        <v>149</v>
      </c>
      <c r="D169" s="1" t="s">
        <v>311</v>
      </c>
      <c r="E169" s="3" t="s">
        <v>311</v>
      </c>
      <c r="F169" s="43" t="s">
        <v>398</v>
      </c>
      <c r="G169" s="5" t="s">
        <v>178</v>
      </c>
      <c r="H169" s="3" t="s">
        <v>87</v>
      </c>
      <c r="I169" s="5" t="s">
        <v>438</v>
      </c>
      <c r="J169" s="3">
        <v>1949</v>
      </c>
      <c r="K169" s="1" t="s">
        <v>145</v>
      </c>
      <c r="L169" s="45">
        <v>0</v>
      </c>
      <c r="M169" s="45">
        <v>0</v>
      </c>
      <c r="N169" s="45">
        <v>0</v>
      </c>
      <c r="O169" s="27">
        <v>60.443527591542036</v>
      </c>
      <c r="P169" s="27">
        <v>0</v>
      </c>
      <c r="Q169" s="45">
        <v>0</v>
      </c>
      <c r="S169" s="28">
        <f t="shared" si="5"/>
        <v>60.443527591542036</v>
      </c>
    </row>
    <row r="170" spans="1:19" ht="12.75">
      <c r="A170" s="9">
        <v>169</v>
      </c>
      <c r="B170" s="1">
        <v>167</v>
      </c>
      <c r="C170" s="1">
        <v>150</v>
      </c>
      <c r="D170" s="1" t="s">
        <v>311</v>
      </c>
      <c r="E170" s="3" t="s">
        <v>311</v>
      </c>
      <c r="F170" s="43" t="s">
        <v>365</v>
      </c>
      <c r="G170" s="5" t="s">
        <v>218</v>
      </c>
      <c r="H170" s="3" t="s">
        <v>87</v>
      </c>
      <c r="I170" s="5" t="s">
        <v>261</v>
      </c>
      <c r="J170" s="3">
        <v>1941</v>
      </c>
      <c r="K170" s="1" t="s">
        <v>155</v>
      </c>
      <c r="L170" s="45">
        <v>0</v>
      </c>
      <c r="M170" s="45">
        <v>0</v>
      </c>
      <c r="N170" s="45">
        <v>0</v>
      </c>
      <c r="O170" s="27">
        <v>59.68933027756557</v>
      </c>
      <c r="P170" s="27">
        <v>0</v>
      </c>
      <c r="Q170" s="45">
        <v>0</v>
      </c>
      <c r="S170" s="28">
        <f t="shared" si="5"/>
        <v>59.68933027756557</v>
      </c>
    </row>
    <row r="171" spans="1:19" ht="12.75">
      <c r="A171" s="9">
        <v>170</v>
      </c>
      <c r="B171" s="1">
        <v>168</v>
      </c>
      <c r="C171" s="1">
        <v>151</v>
      </c>
      <c r="D171" s="1" t="s">
        <v>311</v>
      </c>
      <c r="E171" s="3" t="s">
        <v>311</v>
      </c>
      <c r="F171" s="44" t="s">
        <v>360</v>
      </c>
      <c r="G171" s="30" t="s">
        <v>338</v>
      </c>
      <c r="H171" s="31" t="s">
        <v>87</v>
      </c>
      <c r="I171" s="30" t="s">
        <v>181</v>
      </c>
      <c r="J171" s="31">
        <v>1978</v>
      </c>
      <c r="K171" s="26" t="s">
        <v>151</v>
      </c>
      <c r="L171" s="46">
        <v>0</v>
      </c>
      <c r="M171" s="46">
        <v>0</v>
      </c>
      <c r="N171" s="46">
        <v>0</v>
      </c>
      <c r="O171" s="33">
        <v>57.81943759250123</v>
      </c>
      <c r="P171" s="33">
        <v>0</v>
      </c>
      <c r="Q171" s="46">
        <v>0</v>
      </c>
      <c r="R171" s="46"/>
      <c r="S171" s="28">
        <f t="shared" si="5"/>
        <v>57.81943759250123</v>
      </c>
    </row>
    <row r="172" spans="1:19" ht="12.75">
      <c r="A172" s="9">
        <v>171</v>
      </c>
      <c r="B172" s="1">
        <v>169</v>
      </c>
      <c r="C172" s="1" t="s">
        <v>311</v>
      </c>
      <c r="D172" s="1" t="s">
        <v>311</v>
      </c>
      <c r="E172" s="3" t="s">
        <v>311</v>
      </c>
      <c r="F172" s="5" t="s">
        <v>427</v>
      </c>
      <c r="G172" s="5" t="s">
        <v>430</v>
      </c>
      <c r="H172" s="3" t="s">
        <v>87</v>
      </c>
      <c r="I172" s="5" t="s">
        <v>406</v>
      </c>
      <c r="J172" s="3">
        <v>1997</v>
      </c>
      <c r="K172" s="13" t="s">
        <v>149</v>
      </c>
      <c r="L172" s="45">
        <v>0</v>
      </c>
      <c r="M172" s="45">
        <v>0</v>
      </c>
      <c r="N172" s="45">
        <v>0</v>
      </c>
      <c r="O172" s="45">
        <v>0</v>
      </c>
      <c r="P172" s="2">
        <v>56.36</v>
      </c>
      <c r="Q172" s="45">
        <v>0</v>
      </c>
      <c r="S172" s="28">
        <f t="shared" si="5"/>
        <v>56.36</v>
      </c>
    </row>
    <row r="173" spans="1:19" ht="12.75">
      <c r="A173" s="9">
        <v>172</v>
      </c>
      <c r="B173" s="1">
        <v>170</v>
      </c>
      <c r="C173" s="1">
        <v>153</v>
      </c>
      <c r="D173" s="1" t="s">
        <v>311</v>
      </c>
      <c r="E173" s="3" t="s">
        <v>311</v>
      </c>
      <c r="F173" s="43" t="s">
        <v>371</v>
      </c>
      <c r="G173" s="5" t="s">
        <v>64</v>
      </c>
      <c r="H173" s="3" t="s">
        <v>88</v>
      </c>
      <c r="I173" s="5" t="s">
        <v>46</v>
      </c>
      <c r="J173" s="3">
        <v>1974</v>
      </c>
      <c r="K173" s="1" t="s">
        <v>147</v>
      </c>
      <c r="L173" s="45">
        <v>0</v>
      </c>
      <c r="M173" s="45">
        <v>0</v>
      </c>
      <c r="N173" s="45">
        <v>0</v>
      </c>
      <c r="O173" s="27">
        <v>55.796238990716496</v>
      </c>
      <c r="P173" s="27">
        <v>0</v>
      </c>
      <c r="Q173" s="45">
        <v>0</v>
      </c>
      <c r="S173" s="28">
        <f t="shared" si="5"/>
        <v>55.796238990716496</v>
      </c>
    </row>
    <row r="174" spans="1:19" ht="12.75">
      <c r="A174" s="9">
        <v>173</v>
      </c>
      <c r="B174" s="1">
        <v>171</v>
      </c>
      <c r="C174" s="1">
        <v>154</v>
      </c>
      <c r="D174" s="1" t="s">
        <v>311</v>
      </c>
      <c r="E174" s="3" t="s">
        <v>311</v>
      </c>
      <c r="F174" s="5" t="s">
        <v>400</v>
      </c>
      <c r="G174" s="5" t="s">
        <v>227</v>
      </c>
      <c r="H174" s="3" t="s">
        <v>87</v>
      </c>
      <c r="I174" s="5" t="s">
        <v>402</v>
      </c>
      <c r="J174" s="3">
        <v>1928</v>
      </c>
      <c r="K174" s="1" t="s">
        <v>155</v>
      </c>
      <c r="L174" s="45">
        <v>0</v>
      </c>
      <c r="M174" s="45">
        <v>0</v>
      </c>
      <c r="N174" s="45">
        <v>0</v>
      </c>
      <c r="O174" s="27">
        <v>53.40624287992709</v>
      </c>
      <c r="P174" s="27">
        <v>0</v>
      </c>
      <c r="Q174" s="45">
        <v>0</v>
      </c>
      <c r="S174" s="28">
        <f t="shared" si="5"/>
        <v>53.40624287992709</v>
      </c>
    </row>
    <row r="175" spans="1:19" ht="12.75">
      <c r="A175" s="9">
        <v>174</v>
      </c>
      <c r="B175" s="1">
        <v>172</v>
      </c>
      <c r="C175" s="1">
        <v>155</v>
      </c>
      <c r="D175" s="1">
        <v>108</v>
      </c>
      <c r="E175" s="3">
        <v>102</v>
      </c>
      <c r="F175" s="30" t="s">
        <v>135</v>
      </c>
      <c r="G175" s="30" t="s">
        <v>57</v>
      </c>
      <c r="H175" s="31" t="s">
        <v>88</v>
      </c>
      <c r="I175" s="30" t="s">
        <v>46</v>
      </c>
      <c r="J175" s="31">
        <v>1980</v>
      </c>
      <c r="K175" s="20" t="s">
        <v>151</v>
      </c>
      <c r="L175" s="32">
        <v>53.278885419168866</v>
      </c>
      <c r="M175" s="33">
        <v>0</v>
      </c>
      <c r="N175" s="33">
        <v>0</v>
      </c>
      <c r="O175" s="33">
        <v>0</v>
      </c>
      <c r="P175" s="33">
        <v>0</v>
      </c>
      <c r="Q175" s="46">
        <v>0</v>
      </c>
      <c r="R175" s="46"/>
      <c r="S175" s="28">
        <f t="shared" si="5"/>
        <v>53.278885419168866</v>
      </c>
    </row>
    <row r="176" spans="1:19" ht="12.75">
      <c r="A176" s="9">
        <v>175</v>
      </c>
      <c r="B176" s="1">
        <v>173</v>
      </c>
      <c r="C176" s="1">
        <v>156</v>
      </c>
      <c r="D176" s="1">
        <v>109</v>
      </c>
      <c r="E176" s="3">
        <v>103</v>
      </c>
      <c r="F176" s="5" t="s">
        <v>301</v>
      </c>
      <c r="G176" s="5" t="s">
        <v>116</v>
      </c>
      <c r="H176" s="3" t="s">
        <v>88</v>
      </c>
      <c r="I176" s="5" t="s">
        <v>45</v>
      </c>
      <c r="J176" s="3">
        <v>1948</v>
      </c>
      <c r="K176" s="13" t="s">
        <v>155</v>
      </c>
      <c r="L176" s="29">
        <v>51.858779518353984</v>
      </c>
      <c r="M176" s="27">
        <v>0</v>
      </c>
      <c r="N176" s="27">
        <v>0</v>
      </c>
      <c r="O176" s="27">
        <v>0</v>
      </c>
      <c r="P176" s="27">
        <v>0</v>
      </c>
      <c r="Q176" s="45">
        <v>0</v>
      </c>
      <c r="S176" s="28">
        <f t="shared" si="5"/>
        <v>51.858779518353984</v>
      </c>
    </row>
    <row r="177" spans="1:19" ht="12.75">
      <c r="A177" s="9">
        <v>176</v>
      </c>
      <c r="B177" s="1">
        <v>174</v>
      </c>
      <c r="C177" s="1">
        <v>157</v>
      </c>
      <c r="D177" s="1">
        <v>110</v>
      </c>
      <c r="E177" s="3" t="s">
        <v>311</v>
      </c>
      <c r="F177" s="5" t="s">
        <v>113</v>
      </c>
      <c r="G177" s="5" t="s">
        <v>16</v>
      </c>
      <c r="H177" s="3" t="s">
        <v>88</v>
      </c>
      <c r="I177" s="5" t="s">
        <v>109</v>
      </c>
      <c r="J177" s="3">
        <v>1975</v>
      </c>
      <c r="K177" s="13" t="s">
        <v>147</v>
      </c>
      <c r="L177" s="45">
        <v>0</v>
      </c>
      <c r="M177" s="27">
        <v>0</v>
      </c>
      <c r="N177" s="27">
        <v>49.1</v>
      </c>
      <c r="O177" s="27">
        <v>0</v>
      </c>
      <c r="P177" s="27">
        <v>0</v>
      </c>
      <c r="Q177" s="45">
        <v>0</v>
      </c>
      <c r="S177" s="28">
        <f t="shared" si="5"/>
        <v>49.1</v>
      </c>
    </row>
    <row r="178" spans="1:19" ht="12.75">
      <c r="A178" s="9">
        <v>177</v>
      </c>
      <c r="B178" s="1">
        <v>175</v>
      </c>
      <c r="C178" s="1">
        <v>158</v>
      </c>
      <c r="D178" s="1">
        <v>111</v>
      </c>
      <c r="E178" s="3">
        <v>106</v>
      </c>
      <c r="F178" s="30" t="s">
        <v>138</v>
      </c>
      <c r="G178" s="30" t="s">
        <v>78</v>
      </c>
      <c r="H178" s="31" t="s">
        <v>88</v>
      </c>
      <c r="I178" s="30" t="s">
        <v>46</v>
      </c>
      <c r="J178" s="31">
        <v>1978</v>
      </c>
      <c r="K178" s="20" t="s">
        <v>151</v>
      </c>
      <c r="L178" s="32">
        <v>48.8008800880088</v>
      </c>
      <c r="M178" s="33">
        <v>0</v>
      </c>
      <c r="N178" s="33">
        <v>0</v>
      </c>
      <c r="O178" s="33">
        <v>0</v>
      </c>
      <c r="P178" s="33">
        <v>0</v>
      </c>
      <c r="Q178" s="46">
        <v>0</v>
      </c>
      <c r="R178" s="46"/>
      <c r="S178" s="28">
        <f t="shared" si="5"/>
        <v>48.8008800880088</v>
      </c>
    </row>
    <row r="179" spans="1:19" ht="12.75">
      <c r="A179" s="9">
        <v>178</v>
      </c>
      <c r="B179" s="1">
        <v>176</v>
      </c>
      <c r="C179" s="1">
        <v>161</v>
      </c>
      <c r="D179" s="1">
        <v>114</v>
      </c>
      <c r="E179" s="3">
        <v>109</v>
      </c>
      <c r="F179" s="30" t="s">
        <v>139</v>
      </c>
      <c r="G179" s="30" t="s">
        <v>140</v>
      </c>
      <c r="H179" s="31" t="s">
        <v>88</v>
      </c>
      <c r="I179" s="30" t="s">
        <v>46</v>
      </c>
      <c r="J179" s="31">
        <v>1982</v>
      </c>
      <c r="K179" s="20" t="s">
        <v>151</v>
      </c>
      <c r="L179" s="32">
        <v>47.7502691065662</v>
      </c>
      <c r="M179" s="33">
        <v>0</v>
      </c>
      <c r="N179" s="33">
        <v>0</v>
      </c>
      <c r="O179" s="33">
        <v>0</v>
      </c>
      <c r="P179" s="33">
        <v>0</v>
      </c>
      <c r="Q179" s="46">
        <v>0</v>
      </c>
      <c r="R179" s="46"/>
      <c r="S179" s="28">
        <f t="shared" si="5"/>
        <v>47.7502691065662</v>
      </c>
    </row>
    <row r="180" spans="1:19" ht="12.75">
      <c r="A180" s="9">
        <v>179</v>
      </c>
      <c r="B180" s="1">
        <v>177</v>
      </c>
      <c r="C180" s="1">
        <v>162</v>
      </c>
      <c r="D180" s="1">
        <v>115</v>
      </c>
      <c r="E180" s="3">
        <v>110</v>
      </c>
      <c r="F180" s="5" t="s">
        <v>141</v>
      </c>
      <c r="G180" s="5" t="s">
        <v>71</v>
      </c>
      <c r="H180" s="3" t="s">
        <v>88</v>
      </c>
      <c r="I180" s="5" t="s">
        <v>46</v>
      </c>
      <c r="J180" s="3">
        <v>1982</v>
      </c>
      <c r="K180" s="13" t="s">
        <v>148</v>
      </c>
      <c r="L180" s="29">
        <v>47.73999139044339</v>
      </c>
      <c r="M180" s="27">
        <v>0</v>
      </c>
      <c r="N180" s="27">
        <v>0</v>
      </c>
      <c r="O180" s="27">
        <v>0</v>
      </c>
      <c r="P180" s="27">
        <v>0</v>
      </c>
      <c r="Q180" s="45">
        <v>0</v>
      </c>
      <c r="S180" s="28">
        <f t="shared" si="5"/>
        <v>47.73999139044339</v>
      </c>
    </row>
    <row r="181" spans="1:19" ht="12.75">
      <c r="A181" s="9">
        <v>180</v>
      </c>
      <c r="B181" s="1">
        <v>178</v>
      </c>
      <c r="C181" s="1">
        <v>163</v>
      </c>
      <c r="D181" s="1">
        <v>116</v>
      </c>
      <c r="E181" s="3">
        <v>111</v>
      </c>
      <c r="F181" s="5" t="s">
        <v>296</v>
      </c>
      <c r="G181" s="5" t="s">
        <v>218</v>
      </c>
      <c r="H181" s="3" t="s">
        <v>87</v>
      </c>
      <c r="I181" s="5" t="s">
        <v>297</v>
      </c>
      <c r="J181" s="3">
        <v>1948</v>
      </c>
      <c r="K181" s="1" t="s">
        <v>155</v>
      </c>
      <c r="L181" s="27">
        <v>0</v>
      </c>
      <c r="M181" s="27">
        <v>46.43249176728869</v>
      </c>
      <c r="N181" s="27">
        <v>0</v>
      </c>
      <c r="O181" s="27">
        <v>0</v>
      </c>
      <c r="P181" s="27">
        <v>0</v>
      </c>
      <c r="Q181" s="45">
        <v>0</v>
      </c>
      <c r="S181" s="28">
        <f t="shared" si="5"/>
        <v>46.43249176728869</v>
      </c>
    </row>
    <row r="182" spans="1:19" ht="12.75">
      <c r="A182" s="9">
        <v>181</v>
      </c>
      <c r="B182" s="1">
        <v>179</v>
      </c>
      <c r="C182" s="1" t="s">
        <v>311</v>
      </c>
      <c r="D182" s="1" t="s">
        <v>311</v>
      </c>
      <c r="E182" s="3" t="s">
        <v>311</v>
      </c>
      <c r="F182" s="5" t="s">
        <v>431</v>
      </c>
      <c r="G182" s="5" t="s">
        <v>432</v>
      </c>
      <c r="H182" s="3" t="s">
        <v>87</v>
      </c>
      <c r="I182" s="5" t="s">
        <v>261</v>
      </c>
      <c r="J182" s="3">
        <v>1998</v>
      </c>
      <c r="K182" s="13" t="s">
        <v>149</v>
      </c>
      <c r="L182" s="45">
        <v>0</v>
      </c>
      <c r="M182" s="45">
        <v>0</v>
      </c>
      <c r="N182" s="45">
        <v>0</v>
      </c>
      <c r="O182" s="45">
        <v>0</v>
      </c>
      <c r="P182" s="2">
        <v>45.97</v>
      </c>
      <c r="Q182" s="45">
        <v>0</v>
      </c>
      <c r="S182" s="28">
        <f t="shared" si="5"/>
        <v>45.97</v>
      </c>
    </row>
    <row r="183" spans="1:19" ht="12.75">
      <c r="A183" s="9">
        <v>182</v>
      </c>
      <c r="B183" s="1">
        <v>180</v>
      </c>
      <c r="C183" s="1">
        <v>164</v>
      </c>
      <c r="D183" s="1">
        <v>117</v>
      </c>
      <c r="E183" s="3" t="s">
        <v>311</v>
      </c>
      <c r="F183" s="5" t="s">
        <v>305</v>
      </c>
      <c r="G183" s="5" t="s">
        <v>307</v>
      </c>
      <c r="H183" s="3" t="s">
        <v>88</v>
      </c>
      <c r="I183" s="5" t="s">
        <v>306</v>
      </c>
      <c r="J183" s="3">
        <v>1996</v>
      </c>
      <c r="K183" s="13" t="s">
        <v>149</v>
      </c>
      <c r="L183" s="45">
        <v>0</v>
      </c>
      <c r="M183" s="27">
        <v>0</v>
      </c>
      <c r="N183" s="27">
        <v>40.9</v>
      </c>
      <c r="O183" s="27">
        <v>0</v>
      </c>
      <c r="P183" s="27">
        <v>0</v>
      </c>
      <c r="Q183" s="45">
        <v>0</v>
      </c>
      <c r="S183" s="28">
        <f t="shared" si="5"/>
        <v>40.9</v>
      </c>
    </row>
    <row r="184" spans="1:19" ht="12.75">
      <c r="A184" s="9">
        <v>183</v>
      </c>
      <c r="B184" s="1">
        <v>181</v>
      </c>
      <c r="C184" s="1">
        <v>165</v>
      </c>
      <c r="D184" s="1">
        <v>118</v>
      </c>
      <c r="E184" s="3" t="s">
        <v>311</v>
      </c>
      <c r="F184" s="5" t="s">
        <v>133</v>
      </c>
      <c r="G184" s="5" t="s">
        <v>14</v>
      </c>
      <c r="H184" s="3" t="s">
        <v>88</v>
      </c>
      <c r="I184" s="5" t="s">
        <v>46</v>
      </c>
      <c r="J184" s="3">
        <v>1996</v>
      </c>
      <c r="K184" s="13" t="s">
        <v>149</v>
      </c>
      <c r="L184" s="45">
        <v>0</v>
      </c>
      <c r="M184" s="27">
        <v>0</v>
      </c>
      <c r="N184" s="27">
        <v>40.9</v>
      </c>
      <c r="O184" s="27">
        <v>0</v>
      </c>
      <c r="P184" s="27">
        <v>0</v>
      </c>
      <c r="Q184" s="45">
        <v>0</v>
      </c>
      <c r="S184" s="28">
        <f t="shared" si="5"/>
        <v>40.9</v>
      </c>
    </row>
    <row r="185" spans="1:19" s="23" customFormat="1" ht="12.75">
      <c r="A185" s="9">
        <v>184</v>
      </c>
      <c r="B185" s="1">
        <v>182</v>
      </c>
      <c r="C185" s="1" t="s">
        <v>311</v>
      </c>
      <c r="D185" s="1" t="s">
        <v>311</v>
      </c>
      <c r="E185" s="3" t="s">
        <v>311</v>
      </c>
      <c r="F185" s="30" t="s">
        <v>433</v>
      </c>
      <c r="G185" s="30" t="s">
        <v>275</v>
      </c>
      <c r="H185" s="31" t="s">
        <v>87</v>
      </c>
      <c r="I185" s="30" t="s">
        <v>406</v>
      </c>
      <c r="J185" s="31">
        <v>2000</v>
      </c>
      <c r="K185" s="20" t="s">
        <v>149</v>
      </c>
      <c r="L185" s="46">
        <v>0</v>
      </c>
      <c r="M185" s="46">
        <v>0</v>
      </c>
      <c r="N185" s="46">
        <v>0</v>
      </c>
      <c r="O185" s="46">
        <v>0</v>
      </c>
      <c r="P185" s="23">
        <v>33.85</v>
      </c>
      <c r="Q185" s="46">
        <v>0</v>
      </c>
      <c r="R185" s="46"/>
      <c r="S185" s="28">
        <f t="shared" si="5"/>
        <v>33.85</v>
      </c>
    </row>
    <row r="186" spans="1:19" ht="12.75">
      <c r="A186" s="9">
        <v>185</v>
      </c>
      <c r="B186" s="1">
        <v>183</v>
      </c>
      <c r="C186" s="1">
        <v>166</v>
      </c>
      <c r="D186" s="1">
        <v>119</v>
      </c>
      <c r="E186" s="3">
        <v>113</v>
      </c>
      <c r="F186" s="30" t="s">
        <v>10</v>
      </c>
      <c r="G186" s="30" t="s">
        <v>24</v>
      </c>
      <c r="H186" s="31" t="s">
        <v>88</v>
      </c>
      <c r="I186" s="30" t="s">
        <v>45</v>
      </c>
      <c r="J186" s="31">
        <v>1997</v>
      </c>
      <c r="K186" s="20" t="s">
        <v>149</v>
      </c>
      <c r="L186" s="32">
        <v>32.05665558606735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S186" s="28">
        <f t="shared" si="5"/>
        <v>32.05665558606735</v>
      </c>
    </row>
    <row r="187" spans="1:19" ht="12.75">
      <c r="A187" s="9">
        <v>186</v>
      </c>
      <c r="B187" s="1">
        <v>184</v>
      </c>
      <c r="C187" s="1">
        <v>167</v>
      </c>
      <c r="D187" s="1">
        <v>120</v>
      </c>
      <c r="E187" s="3">
        <v>114</v>
      </c>
      <c r="F187" s="30" t="s">
        <v>10</v>
      </c>
      <c r="G187" s="30" t="s">
        <v>23</v>
      </c>
      <c r="H187" s="31" t="s">
        <v>88</v>
      </c>
      <c r="I187" s="30" t="s">
        <v>60</v>
      </c>
      <c r="J187" s="31">
        <v>1978</v>
      </c>
      <c r="K187" s="20" t="s">
        <v>151</v>
      </c>
      <c r="L187" s="32">
        <v>32.052023121387286</v>
      </c>
      <c r="M187" s="33">
        <v>0</v>
      </c>
      <c r="N187" s="33">
        <v>0</v>
      </c>
      <c r="O187" s="33">
        <v>0</v>
      </c>
      <c r="P187" s="33">
        <v>0</v>
      </c>
      <c r="Q187" s="46">
        <v>0</v>
      </c>
      <c r="R187" s="46"/>
      <c r="S187" s="28">
        <f t="shared" si="5"/>
        <v>32.052023121387286</v>
      </c>
    </row>
    <row r="188" spans="1:19" ht="12.75">
      <c r="A188" s="9">
        <v>187</v>
      </c>
      <c r="B188" s="1">
        <v>185</v>
      </c>
      <c r="C188" s="1" t="s">
        <v>311</v>
      </c>
      <c r="D188" s="1" t="s">
        <v>311</v>
      </c>
      <c r="E188" s="3" t="s">
        <v>311</v>
      </c>
      <c r="F188" s="5" t="s">
        <v>434</v>
      </c>
      <c r="G188" s="5" t="s">
        <v>237</v>
      </c>
      <c r="H188" s="3" t="s">
        <v>87</v>
      </c>
      <c r="I188" s="5" t="s">
        <v>261</v>
      </c>
      <c r="J188" s="3">
        <v>1991</v>
      </c>
      <c r="K188" s="13" t="s">
        <v>148</v>
      </c>
      <c r="L188" s="45">
        <v>0</v>
      </c>
      <c r="M188" s="45">
        <v>0</v>
      </c>
      <c r="N188" s="45">
        <v>0</v>
      </c>
      <c r="O188" s="45">
        <v>0</v>
      </c>
      <c r="P188" s="2">
        <v>29.01</v>
      </c>
      <c r="Q188" s="45">
        <v>0</v>
      </c>
      <c r="S188" s="28">
        <f t="shared" si="5"/>
        <v>29.01</v>
      </c>
    </row>
    <row r="189" ht="12.75">
      <c r="N189" s="27"/>
    </row>
    <row r="190" ht="12.75">
      <c r="N190" s="27"/>
    </row>
    <row r="191" ht="12.75">
      <c r="N191" s="27"/>
    </row>
    <row r="192" ht="12.75">
      <c r="N192" s="27"/>
    </row>
    <row r="193" ht="12.75">
      <c r="N193" s="27"/>
    </row>
    <row r="194" ht="12.75">
      <c r="N194" s="27"/>
    </row>
    <row r="195" ht="12.75">
      <c r="N195" s="27"/>
    </row>
    <row r="196" ht="12.75">
      <c r="N196" s="27"/>
    </row>
    <row r="197" ht="12.75">
      <c r="N197" s="27"/>
    </row>
    <row r="198" ht="12.75">
      <c r="N198" s="27"/>
    </row>
    <row r="199" ht="12.75">
      <c r="N199" s="27"/>
    </row>
    <row r="200" ht="12.75">
      <c r="N200" s="27"/>
    </row>
    <row r="201" ht="12.75">
      <c r="N201" s="27"/>
    </row>
    <row r="202" ht="12.75">
      <c r="N202" s="27"/>
    </row>
    <row r="203" ht="12.75">
      <c r="N203" s="27"/>
    </row>
    <row r="204" ht="12.75">
      <c r="N204" s="27"/>
    </row>
    <row r="205" ht="12.75">
      <c r="N205" s="27"/>
    </row>
    <row r="206" ht="12.75">
      <c r="N206" s="27"/>
    </row>
    <row r="207" ht="12.75">
      <c r="N207" s="27"/>
    </row>
    <row r="208" ht="12.75">
      <c r="N208" s="27"/>
    </row>
    <row r="209" ht="12.75">
      <c r="N209" s="27"/>
    </row>
    <row r="210" ht="12.75">
      <c r="N210" s="27"/>
    </row>
    <row r="211" ht="12.75">
      <c r="N211" s="27"/>
    </row>
    <row r="212" ht="12.75">
      <c r="N212" s="27"/>
    </row>
    <row r="213" ht="12.75">
      <c r="N213" s="27"/>
    </row>
    <row r="214" ht="12.75">
      <c r="N214" s="27"/>
    </row>
    <row r="215" ht="12.75">
      <c r="N215" s="27"/>
    </row>
    <row r="216" ht="12.75">
      <c r="N216" s="27"/>
    </row>
    <row r="217" ht="12.75">
      <c r="N217" s="27"/>
    </row>
    <row r="218" ht="12.75">
      <c r="N218" s="27"/>
    </row>
    <row r="219" ht="12.75">
      <c r="N219" s="27"/>
    </row>
    <row r="220" ht="12.75">
      <c r="N220" s="27"/>
    </row>
    <row r="221" ht="12.75">
      <c r="N221" s="27"/>
    </row>
    <row r="222" ht="12.75">
      <c r="N222" s="27"/>
    </row>
    <row r="223" ht="12.75">
      <c r="N223" s="27"/>
    </row>
    <row r="224" ht="12.75">
      <c r="N224" s="27"/>
    </row>
    <row r="225" ht="12.75">
      <c r="N225" s="27"/>
    </row>
    <row r="226" ht="12.75">
      <c r="N226" s="27"/>
    </row>
    <row r="227" ht="12.75">
      <c r="N227" s="27"/>
    </row>
    <row r="228" ht="12.75">
      <c r="N228" s="27"/>
    </row>
    <row r="229" ht="12.75">
      <c r="N229" s="27"/>
    </row>
    <row r="230" ht="12.75">
      <c r="N230" s="27"/>
    </row>
    <row r="231" ht="12.75">
      <c r="N231" s="27"/>
    </row>
    <row r="232" ht="12.75">
      <c r="N232" s="27"/>
    </row>
    <row r="233" ht="12.75">
      <c r="N233" s="27"/>
    </row>
    <row r="234" ht="12.75">
      <c r="N234" s="27"/>
    </row>
    <row r="235" ht="12.75">
      <c r="N235" s="27"/>
    </row>
    <row r="236" ht="12.75">
      <c r="N236" s="27"/>
    </row>
    <row r="237" ht="12.75">
      <c r="N237" s="27"/>
    </row>
    <row r="238" ht="12.75">
      <c r="N238" s="27"/>
    </row>
    <row r="239" ht="12.75">
      <c r="N239" s="27"/>
    </row>
    <row r="240" ht="12.75">
      <c r="N240" s="27"/>
    </row>
    <row r="241" ht="12.75">
      <c r="N241" s="27"/>
    </row>
    <row r="242" ht="12.75">
      <c r="N242" s="27"/>
    </row>
    <row r="243" ht="12.75">
      <c r="N243" s="27"/>
    </row>
    <row r="244" ht="12.75">
      <c r="N244" s="27"/>
    </row>
    <row r="245" ht="12.75">
      <c r="N245" s="27"/>
    </row>
    <row r="246" ht="12.75">
      <c r="N246" s="27"/>
    </row>
    <row r="247" ht="12.75">
      <c r="N247" s="27"/>
    </row>
    <row r="248" ht="12.75">
      <c r="N248" s="27"/>
    </row>
    <row r="249" ht="12.75">
      <c r="N249" s="27"/>
    </row>
    <row r="250" ht="12.75">
      <c r="N250" s="27"/>
    </row>
    <row r="251" ht="12.75">
      <c r="N251" s="27"/>
    </row>
    <row r="252" ht="12.75">
      <c r="N252" s="27"/>
    </row>
    <row r="253" ht="12.75">
      <c r="N253" s="27"/>
    </row>
    <row r="254" ht="12.75">
      <c r="N254" s="27"/>
    </row>
    <row r="255" ht="12.75">
      <c r="N255" s="27"/>
    </row>
    <row r="256" ht="12.75">
      <c r="N256" s="27"/>
    </row>
    <row r="257" ht="12.75">
      <c r="N257" s="27"/>
    </row>
    <row r="258" ht="12.75">
      <c r="N258" s="27"/>
    </row>
    <row r="259" ht="12.75">
      <c r="N259" s="27"/>
    </row>
    <row r="260" ht="12.75">
      <c r="N260" s="27"/>
    </row>
    <row r="261" ht="12.75">
      <c r="N261" s="27"/>
    </row>
    <row r="262" ht="12.75">
      <c r="N262" s="27"/>
    </row>
    <row r="263" ht="12.75">
      <c r="N263" s="27"/>
    </row>
    <row r="264" ht="12.75">
      <c r="N264" s="27"/>
    </row>
    <row r="265" ht="12.75">
      <c r="N265" s="27"/>
    </row>
    <row r="266" ht="12.75">
      <c r="N266" s="27"/>
    </row>
    <row r="267" ht="12.75">
      <c r="N267" s="27"/>
    </row>
    <row r="268" ht="12.75">
      <c r="N268" s="27"/>
    </row>
    <row r="269" ht="12.75">
      <c r="N269" s="27"/>
    </row>
    <row r="270" ht="12.75">
      <c r="N270" s="27"/>
    </row>
    <row r="271" ht="12.75">
      <c r="N271" s="27"/>
    </row>
    <row r="272" ht="12.75">
      <c r="N272" s="27"/>
    </row>
    <row r="273" ht="12.75">
      <c r="N273" s="27"/>
    </row>
    <row r="274" ht="12.75">
      <c r="N274" s="27"/>
    </row>
    <row r="275" ht="12.75">
      <c r="N275" s="27"/>
    </row>
    <row r="276" ht="12.75">
      <c r="N276" s="27"/>
    </row>
    <row r="277" ht="12.75">
      <c r="N277" s="27"/>
    </row>
    <row r="278" ht="12.75">
      <c r="N278" s="27"/>
    </row>
    <row r="279" ht="12.75">
      <c r="N279" s="27"/>
    </row>
    <row r="280" ht="12.75">
      <c r="N280" s="27"/>
    </row>
    <row r="281" ht="12.75">
      <c r="N281" s="27"/>
    </row>
    <row r="282" ht="12.75">
      <c r="N282" s="27"/>
    </row>
    <row r="283" ht="12.75">
      <c r="N283" s="27"/>
    </row>
    <row r="284" ht="12.75">
      <c r="N284" s="27"/>
    </row>
    <row r="285" ht="12.75">
      <c r="N285" s="27"/>
    </row>
    <row r="286" ht="12.75">
      <c r="N286" s="27"/>
    </row>
    <row r="287" ht="12.75">
      <c r="N287" s="27"/>
    </row>
    <row r="288" ht="12.75">
      <c r="N288" s="27"/>
    </row>
    <row r="289" ht="12.75">
      <c r="N289" s="27"/>
    </row>
    <row r="290" ht="12.75">
      <c r="N290" s="27"/>
    </row>
    <row r="291" ht="12.75">
      <c r="N291" s="27"/>
    </row>
    <row r="292" ht="12.75">
      <c r="N292" s="27"/>
    </row>
    <row r="293" ht="12.75">
      <c r="N293" s="27"/>
    </row>
    <row r="294" ht="12.75">
      <c r="N294" s="27"/>
    </row>
    <row r="295" ht="12.75">
      <c r="N295" s="27"/>
    </row>
    <row r="296" ht="12.75">
      <c r="N296" s="27"/>
    </row>
    <row r="297" ht="12.75">
      <c r="N297" s="27"/>
    </row>
    <row r="298" ht="12.75">
      <c r="N298" s="27"/>
    </row>
    <row r="299" ht="12.75">
      <c r="N299" s="27"/>
    </row>
    <row r="300" ht="12.75">
      <c r="N300" s="27"/>
    </row>
    <row r="301" ht="12.75">
      <c r="N301" s="27"/>
    </row>
    <row r="302" ht="12.75">
      <c r="N302" s="27"/>
    </row>
    <row r="303" ht="12.75">
      <c r="N303" s="27"/>
    </row>
    <row r="304" ht="12.75">
      <c r="N304" s="27"/>
    </row>
    <row r="305" ht="12.75">
      <c r="N305" s="27"/>
    </row>
    <row r="306" ht="12.75">
      <c r="N306" s="27"/>
    </row>
    <row r="307" ht="12.75">
      <c r="N307" s="27"/>
    </row>
    <row r="308" ht="12.75">
      <c r="N308" s="27"/>
    </row>
    <row r="309" ht="12.75">
      <c r="N309" s="27"/>
    </row>
    <row r="310" ht="12.75">
      <c r="N310" s="27"/>
    </row>
    <row r="311" ht="12.75">
      <c r="N311" s="27"/>
    </row>
    <row r="312" ht="12.75">
      <c r="N312" s="27"/>
    </row>
    <row r="313" ht="12.75">
      <c r="N313" s="27"/>
    </row>
    <row r="314" ht="12.75">
      <c r="N314" s="27"/>
    </row>
    <row r="315" ht="12.75">
      <c r="N315" s="27"/>
    </row>
    <row r="316" ht="12.75">
      <c r="N316" s="27"/>
    </row>
    <row r="317" ht="12.75">
      <c r="N317" s="27"/>
    </row>
    <row r="318" ht="12.75">
      <c r="N318" s="27"/>
    </row>
    <row r="319" ht="12.75">
      <c r="N319" s="27"/>
    </row>
    <row r="320" ht="12.75">
      <c r="N320" s="27"/>
    </row>
    <row r="321" ht="12.75">
      <c r="N321" s="27"/>
    </row>
    <row r="322" ht="12.75">
      <c r="N322" s="27"/>
    </row>
    <row r="323" ht="12.75">
      <c r="N323" s="27"/>
    </row>
    <row r="324" ht="12.75">
      <c r="N324" s="27"/>
    </row>
    <row r="325" ht="12.75">
      <c r="N325" s="27"/>
    </row>
    <row r="326" ht="12.75">
      <c r="N326" s="27"/>
    </row>
    <row r="327" ht="12.75">
      <c r="N327" s="27"/>
    </row>
    <row r="328" ht="12.75">
      <c r="N328" s="27"/>
    </row>
    <row r="329" ht="12.75">
      <c r="N329" s="27"/>
    </row>
    <row r="330" ht="12.75">
      <c r="N330" s="27"/>
    </row>
    <row r="331" ht="12.75">
      <c r="N331" s="27"/>
    </row>
    <row r="332" ht="12.75">
      <c r="N332" s="27"/>
    </row>
    <row r="333" ht="12.75">
      <c r="N333" s="27"/>
    </row>
    <row r="334" ht="12.75">
      <c r="N334" s="27"/>
    </row>
    <row r="335" ht="12.75">
      <c r="N335" s="27"/>
    </row>
    <row r="336" ht="12.75">
      <c r="N336" s="27"/>
    </row>
    <row r="337" ht="12.75">
      <c r="N337" s="27"/>
    </row>
    <row r="338" ht="12.75">
      <c r="N338" s="27"/>
    </row>
    <row r="339" ht="12.75">
      <c r="N339" s="27"/>
    </row>
    <row r="340" ht="12.75">
      <c r="N340" s="27"/>
    </row>
    <row r="341" ht="12.75">
      <c r="N341" s="27"/>
    </row>
    <row r="342" ht="12.75">
      <c r="N342" s="27"/>
    </row>
    <row r="343" ht="12.75">
      <c r="N343" s="27"/>
    </row>
    <row r="344" ht="12.75">
      <c r="N344" s="27"/>
    </row>
    <row r="345" ht="12.75">
      <c r="N345" s="27"/>
    </row>
    <row r="346" ht="12.75">
      <c r="N346" s="27"/>
    </row>
    <row r="347" ht="12.75">
      <c r="N347" s="27"/>
    </row>
    <row r="348" ht="12.75">
      <c r="N348" s="27"/>
    </row>
    <row r="349" ht="12.75">
      <c r="N349" s="27"/>
    </row>
    <row r="350" ht="12.75">
      <c r="N350" s="27"/>
    </row>
    <row r="351" ht="12.75">
      <c r="N351" s="27"/>
    </row>
    <row r="352" ht="12.75">
      <c r="N352" s="27"/>
    </row>
    <row r="353" ht="12.75">
      <c r="N353" s="27"/>
    </row>
    <row r="354" ht="12.75">
      <c r="N354" s="27"/>
    </row>
    <row r="355" ht="12.75">
      <c r="N355" s="27"/>
    </row>
    <row r="356" ht="12.75">
      <c r="N356" s="27"/>
    </row>
    <row r="357" ht="12.75">
      <c r="N357" s="27"/>
    </row>
    <row r="358" ht="12.75">
      <c r="N358" s="27"/>
    </row>
    <row r="359" ht="12.75">
      <c r="N359" s="27"/>
    </row>
    <row r="360" ht="12.75">
      <c r="N360" s="27"/>
    </row>
    <row r="361" ht="12.75">
      <c r="N361" s="27"/>
    </row>
    <row r="362" ht="12.75">
      <c r="N362" s="27"/>
    </row>
    <row r="363" ht="12.75">
      <c r="N363" s="27"/>
    </row>
    <row r="364" ht="12.75">
      <c r="N364" s="27"/>
    </row>
    <row r="365" ht="12.75">
      <c r="N365" s="27"/>
    </row>
    <row r="366" ht="12.75">
      <c r="N366" s="27"/>
    </row>
    <row r="367" ht="12.75">
      <c r="N367" s="27"/>
    </row>
    <row r="368" ht="12.75">
      <c r="N368" s="27"/>
    </row>
    <row r="369" ht="12.75">
      <c r="N369" s="27"/>
    </row>
    <row r="370" ht="12.75">
      <c r="N370" s="27"/>
    </row>
    <row r="371" ht="12.75">
      <c r="N371" s="27"/>
    </row>
    <row r="372" ht="12.75">
      <c r="N372" s="27"/>
    </row>
    <row r="373" ht="12.75">
      <c r="N373" s="27"/>
    </row>
    <row r="374" ht="12.75">
      <c r="N374" s="27"/>
    </row>
    <row r="375" ht="12.75">
      <c r="N375" s="27"/>
    </row>
    <row r="376" ht="12.75">
      <c r="N376" s="27"/>
    </row>
    <row r="377" ht="12.75">
      <c r="N377" s="27"/>
    </row>
    <row r="378" ht="12.75">
      <c r="N378" s="27"/>
    </row>
    <row r="379" ht="12.75">
      <c r="N379" s="27"/>
    </row>
    <row r="380" ht="12.75">
      <c r="N380" s="27"/>
    </row>
    <row r="381" ht="12.75">
      <c r="N381" s="27"/>
    </row>
    <row r="382" ht="12.75">
      <c r="N382" s="27"/>
    </row>
    <row r="383" ht="12.75">
      <c r="N383" s="27"/>
    </row>
    <row r="384" ht="12.75">
      <c r="N384" s="27"/>
    </row>
    <row r="385" ht="12.75">
      <c r="N385" s="27"/>
    </row>
    <row r="386" ht="12.75">
      <c r="N386" s="27"/>
    </row>
    <row r="387" ht="12.75">
      <c r="N387" s="27"/>
    </row>
    <row r="388" ht="12.75">
      <c r="N388" s="27"/>
    </row>
    <row r="389" ht="12.75">
      <c r="N389" s="27"/>
    </row>
    <row r="390" ht="12.75">
      <c r="N390" s="27"/>
    </row>
    <row r="391" ht="12.75">
      <c r="N391" s="27"/>
    </row>
    <row r="392" ht="12.75">
      <c r="N392" s="27"/>
    </row>
    <row r="393" ht="12.75">
      <c r="N393" s="27"/>
    </row>
    <row r="394" ht="12.75">
      <c r="N394" s="27"/>
    </row>
    <row r="395" ht="12.75">
      <c r="N395" s="27"/>
    </row>
    <row r="396" ht="12.75">
      <c r="N396" s="27"/>
    </row>
    <row r="397" ht="12.75">
      <c r="N397" s="27"/>
    </row>
    <row r="398" ht="12.75">
      <c r="N398" s="27"/>
    </row>
    <row r="399" ht="12.75">
      <c r="N399" s="27"/>
    </row>
    <row r="400" ht="12.75">
      <c r="N400" s="27"/>
    </row>
    <row r="401" ht="12.75">
      <c r="N401" s="27"/>
    </row>
    <row r="402" ht="12.75">
      <c r="N402" s="27"/>
    </row>
    <row r="403" ht="12.75">
      <c r="N403" s="27"/>
    </row>
    <row r="404" ht="12.75">
      <c r="N404" s="27"/>
    </row>
    <row r="405" ht="12.75">
      <c r="N405" s="27"/>
    </row>
    <row r="406" ht="12.75">
      <c r="N406" s="27"/>
    </row>
    <row r="407" ht="12.75">
      <c r="N407" s="27"/>
    </row>
    <row r="408" ht="12.75">
      <c r="N408" s="27"/>
    </row>
    <row r="409" ht="12.75">
      <c r="N409" s="27"/>
    </row>
    <row r="410" ht="12.75">
      <c r="N410" s="27"/>
    </row>
    <row r="411" ht="12.75">
      <c r="N411" s="27"/>
    </row>
    <row r="412" ht="12.75">
      <c r="N412" s="27"/>
    </row>
    <row r="413" ht="12.75">
      <c r="N413" s="27"/>
    </row>
    <row r="414" ht="12.75">
      <c r="N414" s="27"/>
    </row>
    <row r="415" ht="12.75">
      <c r="N415" s="27"/>
    </row>
    <row r="416" ht="12.75">
      <c r="N416" s="27"/>
    </row>
    <row r="417" ht="12.75">
      <c r="N417" s="27"/>
    </row>
    <row r="418" ht="12.75">
      <c r="N418" s="27"/>
    </row>
    <row r="419" ht="12.75">
      <c r="N419" s="27"/>
    </row>
    <row r="420" ht="12.75">
      <c r="N420" s="27"/>
    </row>
    <row r="421" ht="12.75">
      <c r="N421" s="27"/>
    </row>
    <row r="422" ht="12.75">
      <c r="N422" s="27"/>
    </row>
    <row r="423" ht="12.75">
      <c r="N423" s="27"/>
    </row>
    <row r="424" ht="12.75">
      <c r="N424" s="27"/>
    </row>
    <row r="425" ht="12.75">
      <c r="N425" s="27"/>
    </row>
    <row r="426" ht="12.75">
      <c r="N426" s="27"/>
    </row>
    <row r="427" ht="12.75">
      <c r="N427" s="27"/>
    </row>
    <row r="428" ht="12.75">
      <c r="N428" s="27"/>
    </row>
    <row r="429" ht="12.75">
      <c r="N429" s="27"/>
    </row>
    <row r="430" ht="12.75">
      <c r="N430" s="27"/>
    </row>
    <row r="431" ht="12.75">
      <c r="N431" s="27"/>
    </row>
    <row r="432" ht="12.75">
      <c r="N432" s="27"/>
    </row>
    <row r="433" ht="12.75">
      <c r="N433" s="27"/>
    </row>
    <row r="434" ht="12.75">
      <c r="N434" s="27"/>
    </row>
    <row r="435" ht="12.75">
      <c r="N435" s="27"/>
    </row>
    <row r="436" ht="12.75">
      <c r="N436" s="27"/>
    </row>
    <row r="437" ht="12.75">
      <c r="N437" s="27"/>
    </row>
    <row r="438" ht="12.75">
      <c r="N438" s="27"/>
    </row>
    <row r="439" ht="12.75">
      <c r="N439" s="27"/>
    </row>
    <row r="440" ht="12.75">
      <c r="N440" s="27"/>
    </row>
    <row r="441" ht="12.75">
      <c r="N441" s="27"/>
    </row>
    <row r="442" ht="12.75">
      <c r="N442" s="27"/>
    </row>
    <row r="443" ht="12.75">
      <c r="N443" s="27"/>
    </row>
    <row r="444" ht="12.75">
      <c r="N444" s="27"/>
    </row>
    <row r="445" ht="12.75">
      <c r="N445" s="27"/>
    </row>
    <row r="446" ht="12.75">
      <c r="N446" s="27"/>
    </row>
    <row r="447" ht="12.75">
      <c r="N447" s="27"/>
    </row>
    <row r="448" ht="12.75">
      <c r="N448" s="27"/>
    </row>
    <row r="449" ht="12.75">
      <c r="N449" s="27"/>
    </row>
    <row r="450" ht="12.75">
      <c r="N450" s="27"/>
    </row>
    <row r="451" ht="12.75">
      <c r="N451" s="27"/>
    </row>
    <row r="452" ht="12.75">
      <c r="N452" s="27"/>
    </row>
    <row r="453" ht="12.75">
      <c r="N453" s="27"/>
    </row>
    <row r="454" ht="12.75">
      <c r="N454" s="27"/>
    </row>
    <row r="455" ht="12.75">
      <c r="N455" s="27"/>
    </row>
    <row r="456" ht="12.75">
      <c r="N456" s="27"/>
    </row>
    <row r="457" ht="12.75">
      <c r="N457" s="27"/>
    </row>
    <row r="458" ht="12.75">
      <c r="N458" s="27"/>
    </row>
    <row r="459" ht="12.75">
      <c r="N459" s="27"/>
    </row>
    <row r="460" ht="12.75">
      <c r="N460" s="27"/>
    </row>
    <row r="461" ht="12.75">
      <c r="N461" s="27"/>
    </row>
    <row r="462" ht="12.75">
      <c r="N462" s="27"/>
    </row>
    <row r="463" ht="12.75">
      <c r="N463" s="27"/>
    </row>
    <row r="464" ht="12.75">
      <c r="N464" s="27"/>
    </row>
    <row r="465" ht="12.75">
      <c r="N465" s="27"/>
    </row>
    <row r="466" ht="12.75">
      <c r="N466" s="27"/>
    </row>
    <row r="467" ht="12.75">
      <c r="N467" s="27"/>
    </row>
    <row r="468" ht="12.75">
      <c r="N468" s="27"/>
    </row>
    <row r="469" ht="12.75">
      <c r="N469" s="27"/>
    </row>
    <row r="470" ht="12.75">
      <c r="N470" s="27"/>
    </row>
    <row r="471" ht="12.75">
      <c r="N471" s="27"/>
    </row>
    <row r="472" ht="12.75">
      <c r="N472" s="27"/>
    </row>
    <row r="473" ht="12.75">
      <c r="N473" s="27"/>
    </row>
    <row r="474" ht="12.75">
      <c r="N474" s="27"/>
    </row>
    <row r="475" ht="12.75">
      <c r="N475" s="27"/>
    </row>
    <row r="476" ht="12.75">
      <c r="N476" s="27"/>
    </row>
    <row r="477" ht="12.75">
      <c r="N477" s="27"/>
    </row>
    <row r="478" ht="12.75">
      <c r="N478" s="27"/>
    </row>
    <row r="479" ht="12.75">
      <c r="N479" s="27"/>
    </row>
    <row r="480" ht="12.75">
      <c r="N480" s="27"/>
    </row>
    <row r="481" ht="12.75">
      <c r="N481" s="27"/>
    </row>
    <row r="482" ht="12.75">
      <c r="N482" s="27"/>
    </row>
    <row r="483" ht="12.75">
      <c r="N483" s="27"/>
    </row>
    <row r="484" ht="12.75">
      <c r="N484" s="27"/>
    </row>
    <row r="485" ht="12.75">
      <c r="N485" s="27"/>
    </row>
    <row r="486" ht="12.75">
      <c r="N486" s="27"/>
    </row>
    <row r="487" ht="12.75">
      <c r="N487" s="27"/>
    </row>
    <row r="488" ht="12.75">
      <c r="N488" s="27"/>
    </row>
    <row r="489" ht="12.75">
      <c r="N489" s="27"/>
    </row>
    <row r="490" ht="12.75">
      <c r="N490" s="27"/>
    </row>
    <row r="491" ht="12.75">
      <c r="N491" s="27"/>
    </row>
    <row r="492" ht="12.75">
      <c r="N492" s="27"/>
    </row>
    <row r="493" ht="12.75">
      <c r="N493" s="27"/>
    </row>
    <row r="494" ht="12.75">
      <c r="N494" s="27"/>
    </row>
    <row r="495" ht="12.75">
      <c r="N495" s="27"/>
    </row>
    <row r="496" ht="12.75">
      <c r="N496" s="27"/>
    </row>
    <row r="497" ht="12.75">
      <c r="N497" s="27"/>
    </row>
    <row r="498" ht="12.75">
      <c r="N498" s="27"/>
    </row>
    <row r="499" ht="12.75">
      <c r="N499" s="27"/>
    </row>
    <row r="500" ht="12.75">
      <c r="N500" s="27"/>
    </row>
    <row r="501" ht="12.75">
      <c r="N501" s="27"/>
    </row>
    <row r="502" ht="12.75">
      <c r="N502" s="27"/>
    </row>
    <row r="503" ht="12.75">
      <c r="N503" s="27"/>
    </row>
    <row r="504" ht="12.75">
      <c r="N504" s="27"/>
    </row>
    <row r="505" ht="12.75">
      <c r="N505" s="27"/>
    </row>
    <row r="506" ht="12.75">
      <c r="N506" s="27"/>
    </row>
    <row r="507" ht="12.75">
      <c r="N507" s="27"/>
    </row>
    <row r="508" ht="12.75">
      <c r="N508" s="27"/>
    </row>
    <row r="509" ht="12.75">
      <c r="N509" s="27"/>
    </row>
    <row r="510" ht="12.75">
      <c r="N510" s="27"/>
    </row>
    <row r="511" ht="12.75">
      <c r="N511" s="27"/>
    </row>
    <row r="512" ht="12.75">
      <c r="N512" s="27"/>
    </row>
    <row r="513" ht="12.75">
      <c r="N513" s="27"/>
    </row>
    <row r="514" ht="12.75">
      <c r="N514" s="27"/>
    </row>
    <row r="515" ht="12.75">
      <c r="N515" s="27"/>
    </row>
    <row r="516" ht="12.75">
      <c r="N516" s="27"/>
    </row>
    <row r="517" ht="12.75">
      <c r="N517" s="27"/>
    </row>
    <row r="518" ht="12.75">
      <c r="N518" s="27"/>
    </row>
    <row r="519" ht="12.75">
      <c r="N519" s="27"/>
    </row>
    <row r="520" ht="12.75">
      <c r="N520" s="27"/>
    </row>
    <row r="521" ht="12.75">
      <c r="N521" s="27"/>
    </row>
    <row r="522" ht="12.75">
      <c r="N522" s="27"/>
    </row>
    <row r="523" ht="12.75">
      <c r="N523" s="27"/>
    </row>
    <row r="524" ht="12.75">
      <c r="N524" s="27"/>
    </row>
    <row r="525" ht="12.75">
      <c r="N525" s="27"/>
    </row>
    <row r="526" ht="12.75">
      <c r="N526" s="27"/>
    </row>
    <row r="527" ht="12.75">
      <c r="N527" s="27"/>
    </row>
    <row r="528" ht="12.75">
      <c r="N528" s="27"/>
    </row>
    <row r="529" ht="12.75">
      <c r="N529" s="27"/>
    </row>
    <row r="530" ht="12.75">
      <c r="N530" s="27"/>
    </row>
    <row r="531" ht="12.75">
      <c r="N531" s="27"/>
    </row>
    <row r="532" ht="12.75">
      <c r="N532" s="27"/>
    </row>
    <row r="533" ht="12.75">
      <c r="N533" s="27"/>
    </row>
    <row r="534" ht="12.75">
      <c r="N534" s="27"/>
    </row>
    <row r="535" ht="12.75">
      <c r="N535" s="27"/>
    </row>
    <row r="536" ht="12.75">
      <c r="N536" s="27"/>
    </row>
    <row r="537" ht="12.75">
      <c r="N537" s="27"/>
    </row>
    <row r="538" ht="12.75">
      <c r="N538" s="27"/>
    </row>
    <row r="539" ht="12.75">
      <c r="N539" s="27"/>
    </row>
    <row r="540" ht="12.75">
      <c r="N540" s="27"/>
    </row>
    <row r="541" ht="12.75">
      <c r="N541" s="27"/>
    </row>
    <row r="542" ht="12.75">
      <c r="N542" s="27"/>
    </row>
    <row r="543" ht="12.75">
      <c r="N543" s="27"/>
    </row>
    <row r="544" ht="12.75">
      <c r="N544" s="27"/>
    </row>
    <row r="545" ht="12.75">
      <c r="N545" s="27"/>
    </row>
    <row r="546" ht="12.75">
      <c r="N546" s="27"/>
    </row>
    <row r="547" ht="12.75">
      <c r="N547" s="27"/>
    </row>
    <row r="548" ht="12.75">
      <c r="N548" s="27"/>
    </row>
    <row r="549" ht="12.75">
      <c r="N549" s="27"/>
    </row>
    <row r="550" ht="12.75">
      <c r="N550" s="27"/>
    </row>
    <row r="551" ht="12.75">
      <c r="N551" s="27"/>
    </row>
    <row r="552" ht="12.75">
      <c r="N552" s="27"/>
    </row>
    <row r="553" ht="12.75">
      <c r="N553" s="27"/>
    </row>
    <row r="554" ht="12.75">
      <c r="N554" s="27"/>
    </row>
    <row r="555" ht="12.75">
      <c r="N555" s="27"/>
    </row>
    <row r="556" ht="12.75">
      <c r="N556" s="27"/>
    </row>
    <row r="557" ht="12.75">
      <c r="N557" s="27"/>
    </row>
    <row r="558" ht="12.75">
      <c r="N558" s="27"/>
    </row>
    <row r="559" ht="12.75">
      <c r="N559" s="27"/>
    </row>
    <row r="560" ht="12.75">
      <c r="N560" s="27"/>
    </row>
    <row r="561" ht="12.75">
      <c r="N561" s="27"/>
    </row>
    <row r="562" ht="12.75">
      <c r="N562" s="27"/>
    </row>
    <row r="563" ht="12.75">
      <c r="N563" s="27"/>
    </row>
    <row r="564" ht="12.75">
      <c r="N564" s="27"/>
    </row>
    <row r="565" ht="12.75">
      <c r="N565" s="27"/>
    </row>
    <row r="566" ht="12.75">
      <c r="N566" s="27"/>
    </row>
    <row r="567" ht="12.75">
      <c r="N567" s="27"/>
    </row>
    <row r="568" ht="12.75">
      <c r="N568" s="27"/>
    </row>
    <row r="569" ht="12.75">
      <c r="N569" s="27"/>
    </row>
    <row r="570" ht="12.75">
      <c r="N570" s="27"/>
    </row>
    <row r="571" ht="12.75">
      <c r="N571" s="27"/>
    </row>
    <row r="572" ht="12.75">
      <c r="N572" s="27"/>
    </row>
    <row r="573" ht="12.75">
      <c r="N573" s="27"/>
    </row>
    <row r="574" ht="12.75">
      <c r="N574" s="27"/>
    </row>
    <row r="575" ht="12.75">
      <c r="N575" s="27"/>
    </row>
    <row r="576" ht="12.75">
      <c r="N576" s="27"/>
    </row>
    <row r="577" ht="12.75">
      <c r="N577" s="27"/>
    </row>
    <row r="578" ht="12.75">
      <c r="N578" s="27"/>
    </row>
    <row r="579" ht="12.75">
      <c r="N579" s="27"/>
    </row>
    <row r="580" ht="12.75">
      <c r="N580" s="27"/>
    </row>
    <row r="581" ht="12.75">
      <c r="N581" s="27"/>
    </row>
    <row r="582" ht="12.75">
      <c r="N582" s="27"/>
    </row>
    <row r="583" ht="12.75">
      <c r="N583" s="27"/>
    </row>
    <row r="584" ht="12.75">
      <c r="N584" s="27"/>
    </row>
    <row r="585" ht="12.75">
      <c r="N585" s="27"/>
    </row>
    <row r="586" ht="12.75">
      <c r="N586" s="27"/>
    </row>
    <row r="587" ht="12.75">
      <c r="N587" s="27"/>
    </row>
    <row r="588" ht="12.75">
      <c r="N588" s="27"/>
    </row>
    <row r="589" ht="12.75">
      <c r="N589" s="27"/>
    </row>
    <row r="590" ht="12.75">
      <c r="N590" s="27"/>
    </row>
    <row r="591" ht="12.75">
      <c r="N591" s="27"/>
    </row>
    <row r="592" ht="12.75">
      <c r="N592" s="27"/>
    </row>
    <row r="593" ht="12.75">
      <c r="N593" s="27"/>
    </row>
    <row r="594" ht="12.75">
      <c r="N594" s="27"/>
    </row>
    <row r="595" ht="12.75">
      <c r="N595" s="27"/>
    </row>
    <row r="596" ht="12.75">
      <c r="N596" s="27"/>
    </row>
    <row r="597" ht="12.75">
      <c r="N597" s="27"/>
    </row>
    <row r="598" ht="12.75">
      <c r="N598" s="27"/>
    </row>
    <row r="599" ht="12.75">
      <c r="N599" s="27"/>
    </row>
    <row r="600" ht="12.75">
      <c r="N600" s="27"/>
    </row>
    <row r="601" ht="12.75">
      <c r="N601" s="27"/>
    </row>
    <row r="602" ht="12.75">
      <c r="N602" s="27"/>
    </row>
    <row r="603" ht="12.75">
      <c r="N603" s="27"/>
    </row>
    <row r="604" ht="12.75">
      <c r="N604" s="27"/>
    </row>
    <row r="605" ht="12.75">
      <c r="N605" s="27"/>
    </row>
    <row r="606" ht="12.75">
      <c r="N606" s="27"/>
    </row>
    <row r="607" ht="12.75">
      <c r="N607" s="27"/>
    </row>
    <row r="608" ht="12.75">
      <c r="N608" s="27"/>
    </row>
    <row r="609" ht="12.75">
      <c r="N609" s="27"/>
    </row>
    <row r="610" ht="12.75">
      <c r="N610" s="27"/>
    </row>
    <row r="611" ht="12.75">
      <c r="N611" s="27"/>
    </row>
    <row r="612" ht="12.75">
      <c r="N612" s="27"/>
    </row>
    <row r="613" ht="12.75">
      <c r="N613" s="27"/>
    </row>
    <row r="614" ht="12.75">
      <c r="N614" s="27"/>
    </row>
    <row r="615" ht="12.75">
      <c r="N615" s="27"/>
    </row>
    <row r="616" ht="12.75">
      <c r="N616" s="27"/>
    </row>
    <row r="617" ht="12.75">
      <c r="N617" s="27"/>
    </row>
    <row r="618" ht="12.75">
      <c r="N618" s="27"/>
    </row>
    <row r="619" ht="12.75">
      <c r="N619" s="27"/>
    </row>
    <row r="620" ht="12.75">
      <c r="N620" s="27"/>
    </row>
    <row r="621" ht="12.75">
      <c r="N621" s="27"/>
    </row>
    <row r="622" ht="12.75">
      <c r="N622" s="27"/>
    </row>
    <row r="623" ht="12.75">
      <c r="N623" s="27"/>
    </row>
    <row r="624" ht="12.75">
      <c r="N624" s="27"/>
    </row>
    <row r="625" ht="12.75">
      <c r="N625" s="27"/>
    </row>
    <row r="626" ht="12.75">
      <c r="N626" s="27"/>
    </row>
    <row r="627" ht="12.75">
      <c r="N627" s="27"/>
    </row>
    <row r="628" ht="12.75">
      <c r="N628" s="27"/>
    </row>
    <row r="629" ht="12.75">
      <c r="N629" s="27"/>
    </row>
    <row r="630" ht="12.75">
      <c r="N630" s="27"/>
    </row>
    <row r="631" ht="12.75">
      <c r="N631" s="27"/>
    </row>
    <row r="632" ht="12.75">
      <c r="N632" s="27"/>
    </row>
    <row r="633" ht="12.75">
      <c r="N633" s="27"/>
    </row>
    <row r="634" ht="12.75">
      <c r="N634" s="27"/>
    </row>
    <row r="635" ht="12.75">
      <c r="N635" s="27"/>
    </row>
    <row r="636" ht="12.75">
      <c r="N636" s="27"/>
    </row>
    <row r="637" ht="12.75">
      <c r="N637" s="27"/>
    </row>
    <row r="638" ht="12.75">
      <c r="N638" s="27"/>
    </row>
    <row r="639" ht="12.75">
      <c r="N639" s="27"/>
    </row>
    <row r="640" ht="12.75">
      <c r="N640" s="27"/>
    </row>
    <row r="641" ht="12.75">
      <c r="N641" s="27"/>
    </row>
    <row r="642" ht="12.75">
      <c r="N642" s="27"/>
    </row>
    <row r="643" ht="12.75">
      <c r="N643" s="27"/>
    </row>
    <row r="644" ht="12.75">
      <c r="N644" s="27"/>
    </row>
    <row r="645" ht="12.75">
      <c r="N645" s="27"/>
    </row>
    <row r="646" ht="12.75">
      <c r="N646" s="27"/>
    </row>
    <row r="647" ht="12.75">
      <c r="N647" s="27"/>
    </row>
    <row r="648" ht="12.75">
      <c r="N648" s="27"/>
    </row>
    <row r="649" ht="12.75">
      <c r="N649" s="27"/>
    </row>
    <row r="650" ht="12.75">
      <c r="N650" s="27"/>
    </row>
    <row r="651" ht="12.75">
      <c r="N651" s="27"/>
    </row>
    <row r="652" ht="12.75">
      <c r="N652" s="27"/>
    </row>
    <row r="653" ht="12.75">
      <c r="N653" s="27"/>
    </row>
    <row r="654" ht="12.75">
      <c r="N654" s="27"/>
    </row>
    <row r="655" ht="12.75">
      <c r="N655" s="27"/>
    </row>
    <row r="656" ht="12.75">
      <c r="N656" s="27"/>
    </row>
    <row r="657" ht="12.75">
      <c r="N657" s="27"/>
    </row>
    <row r="658" ht="12.75">
      <c r="N658" s="27"/>
    </row>
    <row r="659" ht="12.75">
      <c r="N659" s="27"/>
    </row>
    <row r="660" ht="12.75">
      <c r="N660" s="27"/>
    </row>
    <row r="661" ht="12.75">
      <c r="N661" s="27"/>
    </row>
    <row r="662" ht="12.75">
      <c r="N662" s="27"/>
    </row>
    <row r="663" ht="12.75">
      <c r="N663" s="27"/>
    </row>
    <row r="664" ht="12.75">
      <c r="N664" s="27"/>
    </row>
    <row r="665" ht="12.75">
      <c r="N665" s="27"/>
    </row>
    <row r="666" ht="12.75">
      <c r="N666" s="27"/>
    </row>
    <row r="667" ht="12.75">
      <c r="N667" s="27"/>
    </row>
    <row r="668" ht="12.75">
      <c r="N668" s="27"/>
    </row>
    <row r="669" ht="12.75">
      <c r="N669" s="27"/>
    </row>
    <row r="670" ht="12.75">
      <c r="N670" s="27"/>
    </row>
    <row r="671" ht="12.75">
      <c r="N671" s="27"/>
    </row>
    <row r="672" ht="12.75">
      <c r="N672" s="27"/>
    </row>
    <row r="673" ht="12.75">
      <c r="N673" s="27"/>
    </row>
    <row r="674" ht="12.75">
      <c r="N674" s="27"/>
    </row>
    <row r="675" ht="12.75">
      <c r="N675" s="27"/>
    </row>
    <row r="676" ht="12.75">
      <c r="N676" s="27"/>
    </row>
    <row r="677" ht="12.75">
      <c r="N677" s="27"/>
    </row>
    <row r="678" ht="12.75">
      <c r="N678" s="27"/>
    </row>
    <row r="679" ht="12.75">
      <c r="N679" s="27"/>
    </row>
    <row r="680" ht="12.75">
      <c r="N680" s="27"/>
    </row>
    <row r="681" ht="12.75">
      <c r="N681" s="27"/>
    </row>
    <row r="682" ht="12.75">
      <c r="N682" s="27"/>
    </row>
    <row r="683" ht="12.75">
      <c r="N683" s="27"/>
    </row>
    <row r="684" ht="12.75">
      <c r="N684" s="27"/>
    </row>
    <row r="685" ht="12.75">
      <c r="N685" s="27"/>
    </row>
    <row r="686" ht="12.75">
      <c r="N686" s="27"/>
    </row>
    <row r="687" ht="12.75">
      <c r="N687" s="27"/>
    </row>
    <row r="688" ht="12.75">
      <c r="N688" s="27"/>
    </row>
    <row r="689" ht="12.75">
      <c r="N689" s="27"/>
    </row>
    <row r="690" ht="12.75">
      <c r="N690" s="27"/>
    </row>
    <row r="691" ht="12.75">
      <c r="N691" s="27"/>
    </row>
    <row r="692" ht="12.75">
      <c r="N692" s="27"/>
    </row>
    <row r="693" ht="12.75">
      <c r="N693" s="27"/>
    </row>
    <row r="694" ht="12.75">
      <c r="N694" s="27"/>
    </row>
    <row r="695" ht="12.75">
      <c r="N695" s="27"/>
    </row>
    <row r="696" ht="12.75">
      <c r="N696" s="27"/>
    </row>
    <row r="697" ht="12.75">
      <c r="N697" s="27"/>
    </row>
    <row r="698" ht="12.75">
      <c r="N698" s="27"/>
    </row>
    <row r="699" ht="12.75">
      <c r="N699" s="27"/>
    </row>
    <row r="700" ht="12.75">
      <c r="N700" s="27"/>
    </row>
    <row r="701" ht="12.75">
      <c r="N701" s="27"/>
    </row>
    <row r="702" ht="12.75">
      <c r="N702" s="27"/>
    </row>
    <row r="703" ht="12.75">
      <c r="N703" s="27"/>
    </row>
    <row r="704" ht="12.75">
      <c r="N704" s="27"/>
    </row>
    <row r="705" ht="12.75">
      <c r="N705" s="27"/>
    </row>
    <row r="706" ht="12.75">
      <c r="N706" s="27"/>
    </row>
    <row r="707" ht="12.75">
      <c r="N707" s="27"/>
    </row>
    <row r="708" ht="12.75">
      <c r="N708" s="27"/>
    </row>
    <row r="709" ht="12.75">
      <c r="N709" s="27"/>
    </row>
    <row r="710" ht="12.75">
      <c r="N710" s="27"/>
    </row>
    <row r="711" ht="12.75">
      <c r="N711" s="27"/>
    </row>
    <row r="712" ht="12.75">
      <c r="N712" s="27"/>
    </row>
    <row r="713" ht="12.75">
      <c r="N713" s="27"/>
    </row>
    <row r="714" ht="12.75">
      <c r="N714" s="27"/>
    </row>
    <row r="715" ht="12.75">
      <c r="N715" s="27"/>
    </row>
    <row r="716" ht="12.75">
      <c r="N716" s="27"/>
    </row>
    <row r="717" ht="12.75">
      <c r="N717" s="27"/>
    </row>
    <row r="718" ht="12.75">
      <c r="N718" s="27"/>
    </row>
    <row r="719" ht="12.75">
      <c r="N719" s="27"/>
    </row>
    <row r="720" ht="12.75">
      <c r="N720" s="27"/>
    </row>
    <row r="721" ht="12.75">
      <c r="N721" s="27"/>
    </row>
    <row r="722" ht="12.75">
      <c r="N722" s="27"/>
    </row>
    <row r="723" ht="12.75">
      <c r="N723" s="27"/>
    </row>
    <row r="724" ht="12.75">
      <c r="N724" s="27"/>
    </row>
    <row r="725" ht="12.75">
      <c r="N725" s="27"/>
    </row>
    <row r="726" ht="12.75">
      <c r="N726" s="27"/>
    </row>
    <row r="727" ht="12.75">
      <c r="N727" s="27"/>
    </row>
    <row r="728" ht="12.75">
      <c r="N728" s="27"/>
    </row>
    <row r="729" ht="12.75">
      <c r="N729" s="27"/>
    </row>
    <row r="730" ht="12.75">
      <c r="N730" s="27"/>
    </row>
    <row r="731" ht="12.75">
      <c r="N731" s="27"/>
    </row>
    <row r="732" ht="12.75">
      <c r="N732" s="27"/>
    </row>
    <row r="733" ht="12.75">
      <c r="N733" s="27"/>
    </row>
    <row r="734" ht="12.75">
      <c r="N734" s="27"/>
    </row>
    <row r="735" ht="12.75">
      <c r="N735" s="27"/>
    </row>
    <row r="736" ht="12.75">
      <c r="N736" s="27"/>
    </row>
    <row r="737" ht="12.75">
      <c r="N737" s="27"/>
    </row>
    <row r="738" ht="12.75">
      <c r="N738" s="27"/>
    </row>
    <row r="739" ht="12.75">
      <c r="N739" s="27"/>
    </row>
    <row r="740" ht="12.75">
      <c r="N740" s="27"/>
    </row>
    <row r="741" ht="12.75">
      <c r="N741" s="27"/>
    </row>
    <row r="742" ht="12.75">
      <c r="N742" s="27"/>
    </row>
    <row r="743" ht="12.75">
      <c r="N743" s="27"/>
    </row>
    <row r="744" ht="12.75">
      <c r="N744" s="27"/>
    </row>
    <row r="745" ht="12.75">
      <c r="N745" s="27"/>
    </row>
    <row r="746" ht="12.75">
      <c r="N746" s="27"/>
    </row>
    <row r="747" ht="12.75">
      <c r="N747" s="27"/>
    </row>
    <row r="748" ht="12.75">
      <c r="N748" s="27"/>
    </row>
    <row r="749" ht="12.75">
      <c r="N749" s="27"/>
    </row>
    <row r="750" ht="12.75">
      <c r="N750" s="27"/>
    </row>
    <row r="751" ht="12.75">
      <c r="N751" s="27"/>
    </row>
    <row r="752" ht="12.75">
      <c r="N752" s="27"/>
    </row>
    <row r="753" ht="12.75">
      <c r="N753" s="27"/>
    </row>
    <row r="754" ht="12.75">
      <c r="N754" s="27"/>
    </row>
    <row r="755" ht="12.75">
      <c r="N755" s="27"/>
    </row>
    <row r="756" ht="12.75">
      <c r="N756" s="27"/>
    </row>
    <row r="757" ht="12.75">
      <c r="N757" s="27"/>
    </row>
    <row r="758" ht="12.75">
      <c r="N758" s="27"/>
    </row>
    <row r="759" ht="12.75">
      <c r="N759" s="27"/>
    </row>
    <row r="760" ht="12.75">
      <c r="N760" s="27"/>
    </row>
    <row r="761" ht="12.75">
      <c r="N761" s="27"/>
    </row>
    <row r="762" ht="12.75">
      <c r="N762" s="27"/>
    </row>
    <row r="763" ht="12.75">
      <c r="N763" s="27"/>
    </row>
    <row r="764" ht="12.75">
      <c r="N764" s="27"/>
    </row>
    <row r="765" ht="12.75">
      <c r="N765" s="27"/>
    </row>
    <row r="766" ht="12.75">
      <c r="N766" s="27"/>
    </row>
    <row r="767" ht="12.75">
      <c r="N767" s="27"/>
    </row>
    <row r="768" ht="12.75">
      <c r="N768" s="27"/>
    </row>
    <row r="769" ht="12.75">
      <c r="N769" s="27"/>
    </row>
    <row r="770" ht="12.75">
      <c r="N770" s="27"/>
    </row>
    <row r="771" ht="12.75">
      <c r="N771" s="27"/>
    </row>
    <row r="772" ht="12.75">
      <c r="N772" s="27"/>
    </row>
    <row r="773" ht="12.75">
      <c r="N773" s="27"/>
    </row>
    <row r="774" ht="12.75">
      <c r="N774" s="27"/>
    </row>
    <row r="775" ht="12.75">
      <c r="N775" s="27"/>
    </row>
    <row r="776" ht="12.75">
      <c r="N776" s="27"/>
    </row>
    <row r="777" ht="12.75">
      <c r="N777" s="27"/>
    </row>
    <row r="778" ht="12.75">
      <c r="N778" s="27"/>
    </row>
    <row r="779" ht="12.75">
      <c r="N779" s="27"/>
    </row>
    <row r="780" ht="12.75">
      <c r="N780" s="27"/>
    </row>
    <row r="781" ht="12.75">
      <c r="N781" s="27"/>
    </row>
    <row r="782" ht="12.75">
      <c r="N782" s="27"/>
    </row>
    <row r="783" ht="12.75">
      <c r="N783" s="27"/>
    </row>
    <row r="784" ht="12.75">
      <c r="N784" s="27"/>
    </row>
    <row r="785" ht="12.75">
      <c r="N785" s="27"/>
    </row>
    <row r="786" ht="12.75">
      <c r="N786" s="27"/>
    </row>
    <row r="787" ht="12.75">
      <c r="N787" s="27"/>
    </row>
    <row r="788" ht="12.75">
      <c r="N788" s="27"/>
    </row>
    <row r="789" ht="12.75">
      <c r="N789" s="27"/>
    </row>
    <row r="790" ht="12.75">
      <c r="N790" s="27"/>
    </row>
    <row r="791" ht="12.75">
      <c r="N791" s="27"/>
    </row>
    <row r="792" ht="12.75">
      <c r="N792" s="27"/>
    </row>
    <row r="793" ht="12.75">
      <c r="N793" s="27"/>
    </row>
    <row r="794" ht="12.75">
      <c r="N794" s="27"/>
    </row>
    <row r="795" ht="12.75">
      <c r="N795" s="27"/>
    </row>
    <row r="796" ht="12.75">
      <c r="N796" s="27"/>
    </row>
    <row r="797" ht="12.75">
      <c r="N797" s="27"/>
    </row>
    <row r="798" ht="12.75">
      <c r="N798" s="27"/>
    </row>
    <row r="799" ht="12.75">
      <c r="N799" s="27"/>
    </row>
    <row r="800" ht="12.75">
      <c r="N800" s="27"/>
    </row>
    <row r="801" ht="12.75">
      <c r="N801" s="27"/>
    </row>
    <row r="802" ht="12.75">
      <c r="N802" s="27"/>
    </row>
    <row r="803" ht="12.75">
      <c r="N803" s="27"/>
    </row>
    <row r="804" ht="12.75">
      <c r="N804" s="27"/>
    </row>
    <row r="805" ht="12.75">
      <c r="N805" s="27"/>
    </row>
    <row r="806" ht="12.75">
      <c r="N806" s="27"/>
    </row>
    <row r="807" ht="12.75">
      <c r="N807" s="27"/>
    </row>
    <row r="808" ht="12.75">
      <c r="N808" s="27"/>
    </row>
    <row r="809" ht="12.75">
      <c r="N809" s="27"/>
    </row>
    <row r="810" ht="12.75">
      <c r="N810" s="27"/>
    </row>
    <row r="811" ht="12.75">
      <c r="N811" s="27"/>
    </row>
    <row r="812" ht="12.75">
      <c r="N812" s="27"/>
    </row>
    <row r="813" ht="12.75">
      <c r="N813" s="27"/>
    </row>
    <row r="814" ht="12.75">
      <c r="N814" s="27"/>
    </row>
    <row r="815" ht="12.75">
      <c r="N815" s="27"/>
    </row>
    <row r="816" ht="12.75">
      <c r="N816" s="27"/>
    </row>
    <row r="817" ht="12.75">
      <c r="N817" s="27"/>
    </row>
    <row r="818" ht="12.75">
      <c r="N818" s="27"/>
    </row>
    <row r="819" ht="12.75">
      <c r="N819" s="27"/>
    </row>
    <row r="820" ht="12.75">
      <c r="N820" s="27"/>
    </row>
    <row r="821" ht="12.75">
      <c r="N821" s="27"/>
    </row>
    <row r="822" ht="12.75">
      <c r="N822" s="27"/>
    </row>
    <row r="823" ht="12.75">
      <c r="N823" s="27"/>
    </row>
    <row r="824" ht="12.75">
      <c r="N824" s="27"/>
    </row>
    <row r="825" ht="12.75">
      <c r="N825" s="27"/>
    </row>
    <row r="826" ht="12.75">
      <c r="N826" s="27"/>
    </row>
    <row r="827" ht="12.75">
      <c r="N827" s="27"/>
    </row>
    <row r="828" ht="12.75">
      <c r="N828" s="27"/>
    </row>
    <row r="829" ht="12.75">
      <c r="N829" s="27"/>
    </row>
    <row r="830" ht="12.75">
      <c r="N830" s="27"/>
    </row>
    <row r="831" ht="12.75">
      <c r="N831" s="27"/>
    </row>
    <row r="832" ht="12.75">
      <c r="N832" s="27"/>
    </row>
    <row r="833" ht="12.75">
      <c r="N833" s="27"/>
    </row>
    <row r="834" ht="12.75">
      <c r="N834" s="27"/>
    </row>
    <row r="835" ht="12.75">
      <c r="N835" s="27"/>
    </row>
    <row r="836" ht="12.75">
      <c r="N836" s="27"/>
    </row>
    <row r="837" ht="12.75">
      <c r="N837" s="27"/>
    </row>
    <row r="838" ht="12.75">
      <c r="N838" s="27"/>
    </row>
    <row r="839" ht="12.75">
      <c r="N839" s="27"/>
    </row>
    <row r="840" ht="12.75">
      <c r="N840" s="27"/>
    </row>
    <row r="841" ht="12.75">
      <c r="N841" s="27"/>
    </row>
    <row r="842" ht="12.75">
      <c r="N842" s="27"/>
    </row>
    <row r="843" ht="12.75">
      <c r="N843" s="27"/>
    </row>
    <row r="844" ht="12.75">
      <c r="N844" s="27"/>
    </row>
    <row r="845" ht="12.75">
      <c r="N845" s="27"/>
    </row>
    <row r="846" ht="12.75">
      <c r="N846" s="27"/>
    </row>
    <row r="847" ht="12.75">
      <c r="N847" s="27"/>
    </row>
    <row r="848" ht="12.75">
      <c r="N848" s="27"/>
    </row>
    <row r="849" ht="12.75">
      <c r="N849" s="27"/>
    </row>
    <row r="850" ht="12.75">
      <c r="N850" s="27"/>
    </row>
    <row r="851" ht="12.75">
      <c r="N851" s="27"/>
    </row>
    <row r="852" ht="12.75">
      <c r="N852" s="27"/>
    </row>
    <row r="853" ht="12.75">
      <c r="N853" s="27"/>
    </row>
    <row r="854" ht="12.75">
      <c r="N854" s="27"/>
    </row>
    <row r="855" ht="12.75">
      <c r="N855" s="27"/>
    </row>
    <row r="856" ht="12.75">
      <c r="N856" s="27"/>
    </row>
    <row r="857" ht="12.75">
      <c r="N857" s="27"/>
    </row>
    <row r="858" ht="12.75">
      <c r="N858" s="27"/>
    </row>
    <row r="859" ht="12.75">
      <c r="N859" s="27"/>
    </row>
    <row r="860" ht="12.75">
      <c r="N860" s="27"/>
    </row>
    <row r="861" ht="12.75">
      <c r="N861" s="27"/>
    </row>
    <row r="862" ht="12.75">
      <c r="N862" s="27"/>
    </row>
    <row r="863" ht="12.75">
      <c r="N863" s="27"/>
    </row>
    <row r="864" ht="12.75">
      <c r="N864" s="27"/>
    </row>
    <row r="865" ht="12.75">
      <c r="N865" s="27"/>
    </row>
    <row r="866" ht="12.75">
      <c r="N866" s="27"/>
    </row>
    <row r="867" ht="12.75">
      <c r="N867" s="27"/>
    </row>
    <row r="868" ht="12.75">
      <c r="N868" s="27"/>
    </row>
    <row r="869" ht="12.75">
      <c r="N869" s="27"/>
    </row>
    <row r="870" ht="12.75">
      <c r="N870" s="27"/>
    </row>
    <row r="871" ht="12.75">
      <c r="N871" s="27"/>
    </row>
    <row r="872" ht="12.75">
      <c r="N872" s="27"/>
    </row>
    <row r="873" ht="12.75">
      <c r="N873" s="27"/>
    </row>
    <row r="874" ht="12.75">
      <c r="N874" s="27"/>
    </row>
    <row r="875" ht="12.75">
      <c r="N875" s="27"/>
    </row>
    <row r="876" ht="12.75">
      <c r="N876" s="27"/>
    </row>
    <row r="877" ht="12.75">
      <c r="N877" s="27"/>
    </row>
    <row r="878" ht="12.75">
      <c r="N878" s="27"/>
    </row>
    <row r="879" ht="12.75">
      <c r="N879" s="27"/>
    </row>
    <row r="880" ht="12.75">
      <c r="N880" s="27"/>
    </row>
    <row r="881" ht="12.75">
      <c r="N881" s="27"/>
    </row>
    <row r="882" ht="12.75">
      <c r="N882" s="27"/>
    </row>
    <row r="883" ht="12.75">
      <c r="N883" s="27"/>
    </row>
    <row r="884" ht="12.75">
      <c r="N884" s="27"/>
    </row>
    <row r="885" ht="12.75">
      <c r="N885" s="27"/>
    </row>
    <row r="886" ht="12.75">
      <c r="N886" s="27"/>
    </row>
    <row r="887" ht="12.75">
      <c r="N887" s="27"/>
    </row>
    <row r="888" ht="12.75">
      <c r="N888" s="27"/>
    </row>
    <row r="889" ht="12.75">
      <c r="N889" s="27"/>
    </row>
    <row r="890" ht="12.75">
      <c r="N890" s="27"/>
    </row>
    <row r="891" ht="12.75">
      <c r="N891" s="27"/>
    </row>
    <row r="892" ht="12.75">
      <c r="N892" s="27"/>
    </row>
    <row r="893" ht="12.75">
      <c r="N893" s="27"/>
    </row>
    <row r="894" ht="12.75">
      <c r="N894" s="27"/>
    </row>
    <row r="895" ht="12.75">
      <c r="N895" s="27"/>
    </row>
    <row r="896" ht="12.75">
      <c r="N896" s="27"/>
    </row>
    <row r="897" ht="12.75">
      <c r="N897" s="27"/>
    </row>
    <row r="898" ht="12.75">
      <c r="N898" s="27"/>
    </row>
    <row r="899" ht="12.75">
      <c r="N899" s="27"/>
    </row>
    <row r="900" ht="12.75">
      <c r="N900" s="27"/>
    </row>
    <row r="901" ht="12.75">
      <c r="N901" s="27"/>
    </row>
    <row r="902" ht="12.75">
      <c r="N902" s="27"/>
    </row>
    <row r="903" ht="12.75">
      <c r="N903" s="27"/>
    </row>
    <row r="904" ht="12.75">
      <c r="N904" s="27"/>
    </row>
    <row r="905" ht="12.75">
      <c r="N905" s="27"/>
    </row>
    <row r="906" ht="12.75">
      <c r="N906" s="27"/>
    </row>
    <row r="907" ht="12.75">
      <c r="N907" s="27"/>
    </row>
    <row r="908" ht="12.75">
      <c r="N908" s="27"/>
    </row>
    <row r="909" ht="12.75">
      <c r="N909" s="27"/>
    </row>
    <row r="910" ht="12.75">
      <c r="N910" s="27"/>
    </row>
    <row r="911" ht="12.75">
      <c r="N911" s="27"/>
    </row>
    <row r="912" ht="12.75">
      <c r="N912" s="27"/>
    </row>
    <row r="913" ht="12.75">
      <c r="N913" s="27"/>
    </row>
    <row r="914" ht="12.75">
      <c r="N914" s="27"/>
    </row>
    <row r="915" ht="12.75">
      <c r="N915" s="27"/>
    </row>
    <row r="916" ht="12.75">
      <c r="N916" s="27"/>
    </row>
    <row r="917" ht="12.75">
      <c r="N917" s="27"/>
    </row>
    <row r="918" ht="12.75">
      <c r="N918" s="27"/>
    </row>
    <row r="919" ht="12.75">
      <c r="N919" s="27"/>
    </row>
    <row r="920" ht="12.75">
      <c r="N920" s="27"/>
    </row>
    <row r="921" ht="12.75">
      <c r="N921" s="27"/>
    </row>
    <row r="922" ht="12.75">
      <c r="N922" s="27"/>
    </row>
    <row r="923" ht="12.75">
      <c r="N923" s="27"/>
    </row>
    <row r="924" ht="12.75">
      <c r="N924" s="27"/>
    </row>
    <row r="925" ht="12.75">
      <c r="N925" s="27"/>
    </row>
    <row r="926" ht="12.75">
      <c r="N926" s="27"/>
    </row>
    <row r="927" ht="12.75">
      <c r="N927" s="27"/>
    </row>
    <row r="928" ht="12.75">
      <c r="N928" s="27"/>
    </row>
    <row r="929" ht="12.75">
      <c r="N929" s="27"/>
    </row>
    <row r="930" ht="12.75">
      <c r="N930" s="27"/>
    </row>
    <row r="931" ht="12.75">
      <c r="N931" s="27"/>
    </row>
    <row r="932" ht="12.75">
      <c r="N932" s="27"/>
    </row>
    <row r="933" ht="12.75">
      <c r="N933" s="27"/>
    </row>
    <row r="934" ht="12.75">
      <c r="N934" s="27"/>
    </row>
    <row r="935" ht="12.75">
      <c r="N935" s="27"/>
    </row>
    <row r="936" ht="12.75">
      <c r="N936" s="27"/>
    </row>
    <row r="937" ht="12.75">
      <c r="N937" s="27"/>
    </row>
    <row r="938" ht="12.75">
      <c r="N938" s="27"/>
    </row>
    <row r="939" ht="12.75">
      <c r="N939" s="27"/>
    </row>
    <row r="940" ht="12.75">
      <c r="N940" s="27"/>
    </row>
    <row r="941" ht="12.75">
      <c r="N941" s="27"/>
    </row>
    <row r="942" ht="12.75">
      <c r="N942" s="27"/>
    </row>
    <row r="943" ht="12.75">
      <c r="N943" s="27"/>
    </row>
    <row r="944" ht="12.75">
      <c r="N944" s="27"/>
    </row>
    <row r="945" ht="12.75">
      <c r="N945" s="27"/>
    </row>
    <row r="946" ht="12.75">
      <c r="N946" s="27"/>
    </row>
    <row r="947" ht="12.75">
      <c r="N947" s="27"/>
    </row>
    <row r="948" ht="12.75">
      <c r="N948" s="27"/>
    </row>
    <row r="949" ht="12.75">
      <c r="N949" s="27"/>
    </row>
    <row r="950" ht="12.75">
      <c r="N950" s="27"/>
    </row>
    <row r="951" ht="12.75">
      <c r="N951" s="27"/>
    </row>
    <row r="952" ht="12.75">
      <c r="N952" s="27"/>
    </row>
    <row r="953" ht="12.75">
      <c r="N953" s="27"/>
    </row>
    <row r="954" ht="12.75">
      <c r="N954" s="27"/>
    </row>
    <row r="955" ht="12.75">
      <c r="N955" s="27"/>
    </row>
    <row r="956" ht="12.75">
      <c r="N956" s="27"/>
    </row>
    <row r="957" ht="12.75">
      <c r="N957" s="27"/>
    </row>
    <row r="958" ht="12.75">
      <c r="N958" s="27"/>
    </row>
    <row r="959" ht="12.75">
      <c r="N959" s="27"/>
    </row>
    <row r="960" ht="12.75">
      <c r="N960" s="27"/>
    </row>
    <row r="961" ht="12.75">
      <c r="N961" s="27"/>
    </row>
    <row r="962" ht="12.75">
      <c r="N962" s="27"/>
    </row>
    <row r="963" ht="12.75">
      <c r="N963" s="27"/>
    </row>
    <row r="964" ht="12.75">
      <c r="N964" s="27"/>
    </row>
    <row r="965" ht="12.75">
      <c r="N965" s="27"/>
    </row>
    <row r="966" ht="12.75">
      <c r="N966" s="27"/>
    </row>
    <row r="967" ht="12.75">
      <c r="N967" s="27"/>
    </row>
    <row r="968" ht="12.75">
      <c r="N968" s="27"/>
    </row>
    <row r="969" ht="12.75">
      <c r="N969" s="27"/>
    </row>
    <row r="970" ht="12.75">
      <c r="N970" s="27"/>
    </row>
    <row r="971" ht="12.75">
      <c r="N971" s="27"/>
    </row>
    <row r="972" ht="12.75">
      <c r="N972" s="27"/>
    </row>
    <row r="973" ht="12.75">
      <c r="N973" s="27"/>
    </row>
  </sheetData>
  <printOptions/>
  <pageMargins left="0.92" right="0.67" top="1.1023622047244095" bottom="0.8267716535433072" header="0.39" footer="0.2362204724409449"/>
  <pageSetup fitToHeight="0" fitToWidth="1" horizontalDpi="300" verticalDpi="300" orientation="portrait" paperSize="9" scale="71" r:id="rId1"/>
  <headerFooter alignWithMargins="0">
    <oddHeader>&amp;C&amp;"Arial CE,Pogrubiony"&amp;20 &amp;18 1. Polsko-Czeski Puchar Biegowy&amp;16
&amp;14 RYBOST CUP 2008&amp;"Arial CE,Standardowy"&amp;10
Klasyfikacja po 5 biegach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7" sqref="I7"/>
    </sheetView>
  </sheetViews>
  <sheetFormatPr defaultColWidth="9.00390625" defaultRowHeight="12.75"/>
  <cols>
    <col min="1" max="1" width="6.625" style="2" customWidth="1"/>
    <col min="2" max="2" width="4.125" style="1" bestFit="1" customWidth="1"/>
    <col min="3" max="3" width="4.125" style="13" bestFit="1" customWidth="1"/>
    <col min="4" max="4" width="12.125" style="12" bestFit="1" customWidth="1"/>
    <col min="5" max="5" width="11.00390625" style="12" customWidth="1"/>
    <col min="6" max="6" width="6.875" style="13" customWidth="1"/>
    <col min="7" max="7" width="20.375" style="12" bestFit="1" customWidth="1"/>
    <col min="8" max="8" width="5.875" style="13" bestFit="1" customWidth="1"/>
    <col min="9" max="10" width="5.875" style="1" bestFit="1" customWidth="1"/>
    <col min="11" max="11" width="9.125" style="9" customWidth="1"/>
    <col min="12" max="16384" width="9.125" style="2" customWidth="1"/>
  </cols>
  <sheetData>
    <row r="1" spans="1:11" s="9" customFormat="1" ht="12.75">
      <c r="A1" s="9" t="s">
        <v>313</v>
      </c>
      <c r="B1" s="9" t="s">
        <v>312</v>
      </c>
      <c r="C1" s="7" t="s">
        <v>316</v>
      </c>
      <c r="D1" s="7" t="s">
        <v>1</v>
      </c>
      <c r="E1" s="7" t="s">
        <v>0</v>
      </c>
      <c r="F1" s="7" t="s">
        <v>86</v>
      </c>
      <c r="G1" s="7" t="s">
        <v>44</v>
      </c>
      <c r="H1" s="7" t="s">
        <v>156</v>
      </c>
      <c r="I1" s="9" t="s">
        <v>166</v>
      </c>
      <c r="J1" s="9" t="s">
        <v>314</v>
      </c>
      <c r="K1" s="9" t="s">
        <v>315</v>
      </c>
    </row>
    <row r="2" spans="1:11" ht="12.75">
      <c r="A2" s="9">
        <v>1</v>
      </c>
      <c r="B2" s="1">
        <v>1</v>
      </c>
      <c r="C2" s="13">
        <v>1</v>
      </c>
      <c r="D2" s="12" t="s">
        <v>6</v>
      </c>
      <c r="E2" s="12" t="s">
        <v>32</v>
      </c>
      <c r="F2" s="13" t="s">
        <v>88</v>
      </c>
      <c r="G2" s="12" t="s">
        <v>45</v>
      </c>
      <c r="H2" s="13">
        <v>35</v>
      </c>
      <c r="I2" s="1">
        <v>38</v>
      </c>
      <c r="J2" s="1">
        <v>34</v>
      </c>
      <c r="K2" s="9">
        <f aca="true" t="shared" si="0" ref="K2:K33">SUM(H2:J2)</f>
        <v>107</v>
      </c>
    </row>
    <row r="3" spans="1:11" s="11" customFormat="1" ht="12.75">
      <c r="A3" s="9">
        <v>2</v>
      </c>
      <c r="B3" s="1">
        <v>3</v>
      </c>
      <c r="C3" s="13">
        <v>4</v>
      </c>
      <c r="D3" s="12" t="s">
        <v>21</v>
      </c>
      <c r="E3" s="12" t="s">
        <v>20</v>
      </c>
      <c r="F3" s="13" t="s">
        <v>88</v>
      </c>
      <c r="G3" s="12" t="s">
        <v>45</v>
      </c>
      <c r="H3" s="13">
        <v>32</v>
      </c>
      <c r="I3" s="1">
        <v>36</v>
      </c>
      <c r="J3" s="1">
        <v>32</v>
      </c>
      <c r="K3" s="9">
        <f t="shared" si="0"/>
        <v>100</v>
      </c>
    </row>
    <row r="4" spans="1:11" ht="12.75">
      <c r="A4" s="9">
        <v>3</v>
      </c>
      <c r="B4" s="1">
        <v>4</v>
      </c>
      <c r="C4" s="13">
        <v>5</v>
      </c>
      <c r="D4" s="12" t="s">
        <v>89</v>
      </c>
      <c r="E4" s="12" t="s">
        <v>70</v>
      </c>
      <c r="F4" s="13" t="s">
        <v>88</v>
      </c>
      <c r="G4" s="12" t="s">
        <v>45</v>
      </c>
      <c r="H4" s="13">
        <v>31</v>
      </c>
      <c r="I4" s="1">
        <v>35</v>
      </c>
      <c r="J4" s="1">
        <v>33</v>
      </c>
      <c r="K4" s="9">
        <f t="shared" si="0"/>
        <v>99</v>
      </c>
    </row>
    <row r="5" spans="1:11" s="11" customFormat="1" ht="12.75">
      <c r="A5" s="9">
        <v>4</v>
      </c>
      <c r="B5" s="1">
        <v>2</v>
      </c>
      <c r="C5" s="13">
        <v>3</v>
      </c>
      <c r="D5" s="12" t="s">
        <v>112</v>
      </c>
      <c r="E5" s="12" t="s">
        <v>68</v>
      </c>
      <c r="F5" s="13" t="s">
        <v>88</v>
      </c>
      <c r="G5" s="12" t="s">
        <v>45</v>
      </c>
      <c r="H5" s="13">
        <v>33</v>
      </c>
      <c r="I5" s="1">
        <v>37</v>
      </c>
      <c r="J5" s="1">
        <v>27</v>
      </c>
      <c r="K5" s="9">
        <f t="shared" si="0"/>
        <v>97</v>
      </c>
    </row>
    <row r="6" spans="1:11" ht="12.75">
      <c r="A6" s="9">
        <v>5</v>
      </c>
      <c r="B6" s="1">
        <v>5</v>
      </c>
      <c r="C6" s="13">
        <v>8</v>
      </c>
      <c r="D6" s="12" t="s">
        <v>66</v>
      </c>
      <c r="E6" s="12" t="s">
        <v>9</v>
      </c>
      <c r="F6" s="13" t="s">
        <v>88</v>
      </c>
      <c r="G6" s="12" t="s">
        <v>45</v>
      </c>
      <c r="H6" s="13">
        <v>28</v>
      </c>
      <c r="I6" s="1">
        <v>34</v>
      </c>
      <c r="J6" s="1">
        <v>30</v>
      </c>
      <c r="K6" s="9">
        <f t="shared" si="0"/>
        <v>92</v>
      </c>
    </row>
    <row r="7" spans="1:11" s="11" customFormat="1" ht="12.75">
      <c r="A7" s="9">
        <v>6</v>
      </c>
      <c r="B7" s="1">
        <v>7</v>
      </c>
      <c r="C7" s="13">
        <v>9</v>
      </c>
      <c r="D7" s="12" t="s">
        <v>105</v>
      </c>
      <c r="E7" s="12" t="s">
        <v>104</v>
      </c>
      <c r="F7" s="13" t="s">
        <v>88</v>
      </c>
      <c r="G7" s="12" t="s">
        <v>45</v>
      </c>
      <c r="H7" s="13">
        <v>27</v>
      </c>
      <c r="I7" s="1">
        <v>33</v>
      </c>
      <c r="J7" s="1">
        <v>29</v>
      </c>
      <c r="K7" s="9">
        <f t="shared" si="0"/>
        <v>89</v>
      </c>
    </row>
    <row r="8" spans="1:11" ht="12.75">
      <c r="A8" s="9">
        <v>7</v>
      </c>
      <c r="B8" s="1">
        <v>6</v>
      </c>
      <c r="C8" s="13">
        <v>7</v>
      </c>
      <c r="D8" s="12" t="s">
        <v>31</v>
      </c>
      <c r="E8" s="12" t="s">
        <v>9</v>
      </c>
      <c r="F8" s="13" t="s">
        <v>88</v>
      </c>
      <c r="G8" s="12" t="s">
        <v>45</v>
      </c>
      <c r="H8" s="13">
        <v>29</v>
      </c>
      <c r="I8" s="1">
        <v>32</v>
      </c>
      <c r="J8" s="1">
        <v>28</v>
      </c>
      <c r="K8" s="9">
        <f t="shared" si="0"/>
        <v>89</v>
      </c>
    </row>
    <row r="9" spans="1:11" ht="12.75">
      <c r="A9" s="9">
        <v>8</v>
      </c>
      <c r="B9" s="1">
        <v>10</v>
      </c>
      <c r="C9" s="13">
        <v>13</v>
      </c>
      <c r="D9" s="16" t="s">
        <v>15</v>
      </c>
      <c r="E9" s="16" t="s">
        <v>25</v>
      </c>
      <c r="F9" s="7" t="s">
        <v>88</v>
      </c>
      <c r="G9" s="16" t="s">
        <v>45</v>
      </c>
      <c r="H9" s="7">
        <v>23</v>
      </c>
      <c r="I9" s="9">
        <v>29</v>
      </c>
      <c r="J9" s="9">
        <v>22</v>
      </c>
      <c r="K9" s="9">
        <f t="shared" si="0"/>
        <v>74</v>
      </c>
    </row>
    <row r="10" spans="1:11" ht="12.75">
      <c r="A10" s="9">
        <v>9</v>
      </c>
      <c r="B10" s="1">
        <v>12</v>
      </c>
      <c r="C10" s="13">
        <v>14</v>
      </c>
      <c r="D10" s="12" t="s">
        <v>17</v>
      </c>
      <c r="E10" s="12" t="s">
        <v>16</v>
      </c>
      <c r="F10" s="13" t="s">
        <v>88</v>
      </c>
      <c r="G10" s="12" t="s">
        <v>45</v>
      </c>
      <c r="H10" s="13">
        <v>22</v>
      </c>
      <c r="I10" s="1">
        <v>27</v>
      </c>
      <c r="J10" s="1">
        <v>24</v>
      </c>
      <c r="K10" s="9">
        <f t="shared" si="0"/>
        <v>73</v>
      </c>
    </row>
    <row r="11" spans="1:11" ht="12.75">
      <c r="A11" s="9">
        <v>10</v>
      </c>
      <c r="B11" s="1">
        <v>11</v>
      </c>
      <c r="C11" s="13">
        <v>17</v>
      </c>
      <c r="D11" s="12" t="s">
        <v>8</v>
      </c>
      <c r="E11" s="12" t="s">
        <v>7</v>
      </c>
      <c r="F11" s="13" t="s">
        <v>88</v>
      </c>
      <c r="G11" s="12" t="s">
        <v>45</v>
      </c>
      <c r="H11" s="13">
        <v>19</v>
      </c>
      <c r="I11" s="1">
        <v>31</v>
      </c>
      <c r="J11" s="1">
        <v>23</v>
      </c>
      <c r="K11" s="9">
        <f t="shared" si="0"/>
        <v>73</v>
      </c>
    </row>
    <row r="12" spans="1:11" s="11" customFormat="1" ht="12.75">
      <c r="A12" s="9">
        <v>11</v>
      </c>
      <c r="B12" s="1">
        <v>9</v>
      </c>
      <c r="C12" s="13">
        <v>11</v>
      </c>
      <c r="D12" s="12" t="s">
        <v>19</v>
      </c>
      <c r="E12" s="12" t="s">
        <v>18</v>
      </c>
      <c r="F12" s="13" t="s">
        <v>88</v>
      </c>
      <c r="G12" s="12" t="s">
        <v>45</v>
      </c>
      <c r="H12" s="13">
        <v>25</v>
      </c>
      <c r="I12" s="1">
        <v>28</v>
      </c>
      <c r="J12" s="1">
        <v>19</v>
      </c>
      <c r="K12" s="9">
        <f t="shared" si="0"/>
        <v>72</v>
      </c>
    </row>
    <row r="13" spans="1:11" ht="12.75">
      <c r="A13" s="9">
        <v>12</v>
      </c>
      <c r="B13" s="1">
        <v>13</v>
      </c>
      <c r="C13" s="13">
        <v>12</v>
      </c>
      <c r="D13" s="16" t="s">
        <v>36</v>
      </c>
      <c r="E13" s="16" t="s">
        <v>37</v>
      </c>
      <c r="F13" s="7" t="s">
        <v>88</v>
      </c>
      <c r="G13" s="16" t="s">
        <v>45</v>
      </c>
      <c r="H13" s="7">
        <v>24</v>
      </c>
      <c r="I13" s="9">
        <v>25</v>
      </c>
      <c r="J13" s="9">
        <v>21</v>
      </c>
      <c r="K13" s="9">
        <f t="shared" si="0"/>
        <v>70</v>
      </c>
    </row>
    <row r="14" spans="1:11" ht="12.75">
      <c r="A14" s="9">
        <v>13</v>
      </c>
      <c r="B14" s="1">
        <v>14</v>
      </c>
      <c r="C14" s="13">
        <v>18</v>
      </c>
      <c r="D14" s="12" t="s">
        <v>13</v>
      </c>
      <c r="E14" s="12" t="s">
        <v>14</v>
      </c>
      <c r="F14" s="13" t="s">
        <v>88</v>
      </c>
      <c r="G14" s="12" t="s">
        <v>45</v>
      </c>
      <c r="H14" s="13">
        <v>18</v>
      </c>
      <c r="I14" s="1">
        <v>26</v>
      </c>
      <c r="J14" s="1">
        <v>20</v>
      </c>
      <c r="K14" s="9">
        <f t="shared" si="0"/>
        <v>64</v>
      </c>
    </row>
    <row r="15" spans="1:11" ht="12.75">
      <c r="A15" s="9">
        <v>14</v>
      </c>
      <c r="B15" s="1">
        <v>21</v>
      </c>
      <c r="C15" s="13">
        <v>6</v>
      </c>
      <c r="D15" s="12" t="s">
        <v>69</v>
      </c>
      <c r="E15" s="12" t="s">
        <v>70</v>
      </c>
      <c r="F15" s="13" t="s">
        <v>88</v>
      </c>
      <c r="G15" s="12" t="s">
        <v>45</v>
      </c>
      <c r="H15" s="13">
        <v>30</v>
      </c>
      <c r="I15" s="1">
        <v>0</v>
      </c>
      <c r="J15" s="1">
        <v>31</v>
      </c>
      <c r="K15" s="9">
        <f t="shared" si="0"/>
        <v>61</v>
      </c>
    </row>
    <row r="16" spans="1:11" s="11" customFormat="1" ht="12.75">
      <c r="A16" s="9">
        <v>15</v>
      </c>
      <c r="B16" s="1">
        <v>8</v>
      </c>
      <c r="C16" s="13">
        <v>10</v>
      </c>
      <c r="D16" s="16" t="s">
        <v>27</v>
      </c>
      <c r="E16" s="16" t="s">
        <v>26</v>
      </c>
      <c r="F16" s="7" t="s">
        <v>88</v>
      </c>
      <c r="G16" s="16" t="s">
        <v>45</v>
      </c>
      <c r="H16" s="7">
        <v>26</v>
      </c>
      <c r="I16" s="9">
        <v>30</v>
      </c>
      <c r="J16" s="9">
        <v>0</v>
      </c>
      <c r="K16" s="9">
        <f t="shared" si="0"/>
        <v>56</v>
      </c>
    </row>
    <row r="17" spans="1:11" ht="12.75">
      <c r="A17" s="9">
        <v>16</v>
      </c>
      <c r="B17" s="1">
        <v>16</v>
      </c>
      <c r="C17" s="13">
        <v>20</v>
      </c>
      <c r="D17" s="12" t="s">
        <v>89</v>
      </c>
      <c r="E17" s="12" t="s">
        <v>98</v>
      </c>
      <c r="F17" s="13" t="s">
        <v>88</v>
      </c>
      <c r="G17" s="12" t="s">
        <v>45</v>
      </c>
      <c r="H17" s="13">
        <v>16</v>
      </c>
      <c r="I17" s="1">
        <v>23</v>
      </c>
      <c r="J17" s="1">
        <v>16</v>
      </c>
      <c r="K17" s="9">
        <f t="shared" si="0"/>
        <v>55</v>
      </c>
    </row>
    <row r="18" spans="1:11" ht="12.75">
      <c r="A18" s="9">
        <v>17</v>
      </c>
      <c r="B18" s="1">
        <v>17</v>
      </c>
      <c r="C18" s="13">
        <v>23</v>
      </c>
      <c r="D18" s="16" t="s">
        <v>34</v>
      </c>
      <c r="E18" s="16" t="s">
        <v>35</v>
      </c>
      <c r="F18" s="7" t="s">
        <v>88</v>
      </c>
      <c r="G18" s="16" t="s">
        <v>45</v>
      </c>
      <c r="H18" s="7">
        <v>13</v>
      </c>
      <c r="I18" s="9">
        <v>22</v>
      </c>
      <c r="J18" s="9">
        <v>18</v>
      </c>
      <c r="K18" s="9">
        <f t="shared" si="0"/>
        <v>53</v>
      </c>
    </row>
    <row r="19" spans="1:11" s="11" customFormat="1" ht="12.75">
      <c r="A19" s="9">
        <v>18</v>
      </c>
      <c r="B19" s="1">
        <v>18</v>
      </c>
      <c r="C19" s="13">
        <v>22</v>
      </c>
      <c r="D19" s="12" t="s">
        <v>55</v>
      </c>
      <c r="E19" s="12" t="s">
        <v>22</v>
      </c>
      <c r="F19" s="13" t="s">
        <v>88</v>
      </c>
      <c r="G19" s="12" t="s">
        <v>45</v>
      </c>
      <c r="H19" s="13">
        <v>14</v>
      </c>
      <c r="I19" s="1">
        <v>21</v>
      </c>
      <c r="J19" s="1">
        <v>15</v>
      </c>
      <c r="K19" s="9">
        <f t="shared" si="0"/>
        <v>50</v>
      </c>
    </row>
    <row r="20" spans="1:11" ht="12.75">
      <c r="A20" s="9">
        <v>19</v>
      </c>
      <c r="B20" s="1">
        <v>24</v>
      </c>
      <c r="C20" s="13">
        <v>15</v>
      </c>
      <c r="D20" s="16" t="s">
        <v>82</v>
      </c>
      <c r="E20" s="16" t="s">
        <v>83</v>
      </c>
      <c r="F20" s="7" t="s">
        <v>88</v>
      </c>
      <c r="G20" s="16" t="s">
        <v>45</v>
      </c>
      <c r="H20" s="7">
        <v>21</v>
      </c>
      <c r="I20" s="9">
        <v>0</v>
      </c>
      <c r="J20" s="9">
        <v>26</v>
      </c>
      <c r="K20" s="9">
        <f t="shared" si="0"/>
        <v>47</v>
      </c>
    </row>
    <row r="21" spans="1:11" ht="12.75">
      <c r="A21" s="9">
        <v>20</v>
      </c>
      <c r="B21" s="1">
        <v>26</v>
      </c>
      <c r="C21" s="13">
        <v>16</v>
      </c>
      <c r="D21" s="12" t="s">
        <v>81</v>
      </c>
      <c r="E21" s="12" t="s">
        <v>64</v>
      </c>
      <c r="F21" s="13" t="s">
        <v>88</v>
      </c>
      <c r="G21" s="12" t="s">
        <v>45</v>
      </c>
      <c r="H21" s="13">
        <v>20</v>
      </c>
      <c r="I21" s="1">
        <v>0</v>
      </c>
      <c r="J21" s="1">
        <v>25</v>
      </c>
      <c r="K21" s="9">
        <f t="shared" si="0"/>
        <v>45</v>
      </c>
    </row>
    <row r="22" spans="1:11" ht="12.75">
      <c r="A22" s="9">
        <v>21</v>
      </c>
      <c r="B22" s="1">
        <v>20</v>
      </c>
      <c r="C22" s="13">
        <v>25</v>
      </c>
      <c r="D22" s="16" t="s">
        <v>66</v>
      </c>
      <c r="E22" s="16" t="s">
        <v>78</v>
      </c>
      <c r="F22" s="7" t="s">
        <v>88</v>
      </c>
      <c r="G22" s="16" t="s">
        <v>46</v>
      </c>
      <c r="H22" s="7">
        <v>11</v>
      </c>
      <c r="I22" s="9">
        <v>19</v>
      </c>
      <c r="J22" s="9">
        <v>13</v>
      </c>
      <c r="K22" s="9">
        <f t="shared" si="0"/>
        <v>43</v>
      </c>
    </row>
    <row r="23" spans="1:11" s="11" customFormat="1" ht="12.75">
      <c r="A23" s="9">
        <v>22</v>
      </c>
      <c r="B23" s="1">
        <v>23</v>
      </c>
      <c r="C23" s="13">
        <v>21</v>
      </c>
      <c r="D23" s="16" t="s">
        <v>89</v>
      </c>
      <c r="E23" s="16" t="s">
        <v>78</v>
      </c>
      <c r="F23" s="7" t="s">
        <v>88</v>
      </c>
      <c r="G23" s="16" t="s">
        <v>46</v>
      </c>
      <c r="H23" s="7">
        <v>15</v>
      </c>
      <c r="I23" s="9">
        <v>12</v>
      </c>
      <c r="J23" s="9">
        <v>14</v>
      </c>
      <c r="K23" s="9">
        <f t="shared" si="0"/>
        <v>41</v>
      </c>
    </row>
    <row r="24" spans="1:11" s="11" customFormat="1" ht="12.75">
      <c r="A24" s="9">
        <v>23</v>
      </c>
      <c r="B24" s="1">
        <v>15</v>
      </c>
      <c r="C24" s="13">
        <v>19</v>
      </c>
      <c r="D24" s="12" t="s">
        <v>102</v>
      </c>
      <c r="E24" s="12" t="s">
        <v>41</v>
      </c>
      <c r="F24" s="13" t="s">
        <v>88</v>
      </c>
      <c r="G24" s="12" t="s">
        <v>45</v>
      </c>
      <c r="H24" s="13">
        <v>17</v>
      </c>
      <c r="I24" s="1">
        <v>24</v>
      </c>
      <c r="J24" s="1">
        <v>0</v>
      </c>
      <c r="K24" s="9">
        <f t="shared" si="0"/>
        <v>41</v>
      </c>
    </row>
    <row r="25" spans="1:11" ht="12.75">
      <c r="A25" s="9">
        <v>24</v>
      </c>
      <c r="B25" s="1">
        <v>19</v>
      </c>
      <c r="C25" s="13">
        <v>2</v>
      </c>
      <c r="D25" s="12" t="s">
        <v>114</v>
      </c>
      <c r="E25" s="12" t="s">
        <v>38</v>
      </c>
      <c r="F25" s="13" t="s">
        <v>88</v>
      </c>
      <c r="G25" s="12" t="s">
        <v>45</v>
      </c>
      <c r="H25" s="13">
        <v>34</v>
      </c>
      <c r="I25" s="1">
        <v>0</v>
      </c>
      <c r="J25" s="1">
        <v>0</v>
      </c>
      <c r="K25" s="9">
        <f t="shared" si="0"/>
        <v>34</v>
      </c>
    </row>
    <row r="26" spans="1:11" s="11" customFormat="1" ht="12.75">
      <c r="A26" s="9">
        <v>25</v>
      </c>
      <c r="B26" s="1">
        <v>28</v>
      </c>
      <c r="C26" s="13">
        <v>33</v>
      </c>
      <c r="D26" s="16" t="s">
        <v>76</v>
      </c>
      <c r="E26" s="16" t="s">
        <v>77</v>
      </c>
      <c r="F26" s="7" t="s">
        <v>88</v>
      </c>
      <c r="G26" s="16" t="s">
        <v>46</v>
      </c>
      <c r="H26" s="7">
        <v>3</v>
      </c>
      <c r="I26" s="9">
        <v>15</v>
      </c>
      <c r="J26" s="9">
        <v>10</v>
      </c>
      <c r="K26" s="9">
        <f t="shared" si="0"/>
        <v>28</v>
      </c>
    </row>
    <row r="27" spans="1:11" s="11" customFormat="1" ht="12.75">
      <c r="A27" s="9">
        <v>26</v>
      </c>
      <c r="B27" s="1">
        <v>22</v>
      </c>
      <c r="C27" s="13">
        <v>29</v>
      </c>
      <c r="D27" s="12" t="s">
        <v>10</v>
      </c>
      <c r="E27" s="12" t="s">
        <v>11</v>
      </c>
      <c r="F27" s="13" t="s">
        <v>88</v>
      </c>
      <c r="G27" s="12" t="s">
        <v>45</v>
      </c>
      <c r="H27" s="13">
        <v>7</v>
      </c>
      <c r="I27" s="1">
        <v>20</v>
      </c>
      <c r="J27" s="1">
        <v>0</v>
      </c>
      <c r="K27" s="9">
        <f t="shared" si="0"/>
        <v>27</v>
      </c>
    </row>
    <row r="28" spans="1:11" s="11" customFormat="1" ht="12.75">
      <c r="A28" s="9">
        <v>27</v>
      </c>
      <c r="B28" s="1">
        <v>27</v>
      </c>
      <c r="C28" s="13" t="s">
        <v>311</v>
      </c>
      <c r="D28" s="12" t="s">
        <v>89</v>
      </c>
      <c r="E28" s="12" t="s">
        <v>106</v>
      </c>
      <c r="F28" s="13" t="s">
        <v>88</v>
      </c>
      <c r="G28" s="12" t="s">
        <v>46</v>
      </c>
      <c r="H28" s="13">
        <v>0</v>
      </c>
      <c r="I28" s="1">
        <v>18</v>
      </c>
      <c r="J28" s="1">
        <v>3</v>
      </c>
      <c r="K28" s="9">
        <f t="shared" si="0"/>
        <v>21</v>
      </c>
    </row>
    <row r="29" spans="1:11" s="11" customFormat="1" ht="12.75">
      <c r="A29" s="9">
        <v>28</v>
      </c>
      <c r="B29" s="1">
        <v>25</v>
      </c>
      <c r="C29" s="13">
        <v>32</v>
      </c>
      <c r="D29" s="12" t="s">
        <v>19</v>
      </c>
      <c r="E29" s="12" t="s">
        <v>68</v>
      </c>
      <c r="F29" s="13" t="s">
        <v>88</v>
      </c>
      <c r="G29" s="12" t="s">
        <v>46</v>
      </c>
      <c r="H29" s="13">
        <v>4</v>
      </c>
      <c r="I29" s="1">
        <v>16</v>
      </c>
      <c r="J29" s="1">
        <v>0</v>
      </c>
      <c r="K29" s="9">
        <f t="shared" si="0"/>
        <v>20</v>
      </c>
    </row>
    <row r="30" spans="1:11" s="11" customFormat="1" ht="12.75">
      <c r="A30" s="9">
        <v>29</v>
      </c>
      <c r="B30" s="1" t="s">
        <v>311</v>
      </c>
      <c r="C30" s="13" t="s">
        <v>311</v>
      </c>
      <c r="D30" s="12" t="s">
        <v>445</v>
      </c>
      <c r="E30" s="12" t="s">
        <v>9</v>
      </c>
      <c r="F30" s="13" t="s">
        <v>88</v>
      </c>
      <c r="G30" s="12" t="s">
        <v>45</v>
      </c>
      <c r="H30" s="13">
        <v>0</v>
      </c>
      <c r="I30" s="1">
        <v>0</v>
      </c>
      <c r="J30" s="1">
        <v>17</v>
      </c>
      <c r="K30" s="9">
        <f t="shared" si="0"/>
        <v>17</v>
      </c>
    </row>
    <row r="31" spans="1:11" ht="12.75">
      <c r="A31" s="9">
        <v>30</v>
      </c>
      <c r="B31" s="1">
        <v>38</v>
      </c>
      <c r="C31" s="13" t="s">
        <v>311</v>
      </c>
      <c r="D31" s="12" t="s">
        <v>17</v>
      </c>
      <c r="E31" s="12" t="s">
        <v>63</v>
      </c>
      <c r="F31" s="13" t="s">
        <v>88</v>
      </c>
      <c r="G31" s="12" t="s">
        <v>45</v>
      </c>
      <c r="H31" s="13">
        <v>0</v>
      </c>
      <c r="I31" s="1">
        <v>9</v>
      </c>
      <c r="J31" s="1">
        <v>8</v>
      </c>
      <c r="K31" s="9">
        <f t="shared" si="0"/>
        <v>17</v>
      </c>
    </row>
    <row r="32" spans="1:11" ht="12.75">
      <c r="A32" s="9">
        <v>31</v>
      </c>
      <c r="B32" s="1">
        <v>32</v>
      </c>
      <c r="C32" s="13" t="s">
        <v>311</v>
      </c>
      <c r="D32" s="12" t="s">
        <v>89</v>
      </c>
      <c r="E32" s="12" t="s">
        <v>107</v>
      </c>
      <c r="F32" s="13" t="s">
        <v>88</v>
      </c>
      <c r="G32" s="12" t="s">
        <v>46</v>
      </c>
      <c r="H32" s="13">
        <v>0</v>
      </c>
      <c r="I32" s="1">
        <v>13</v>
      </c>
      <c r="J32" s="1">
        <v>4</v>
      </c>
      <c r="K32" s="9">
        <f t="shared" si="0"/>
        <v>17</v>
      </c>
    </row>
    <row r="33" spans="1:11" s="11" customFormat="1" ht="12.75">
      <c r="A33" s="9">
        <v>32</v>
      </c>
      <c r="B33" s="1">
        <v>29</v>
      </c>
      <c r="C33" s="13" t="s">
        <v>311</v>
      </c>
      <c r="D33" s="16" t="s">
        <v>96</v>
      </c>
      <c r="E33" s="16" t="s">
        <v>304</v>
      </c>
      <c r="F33" s="7" t="s">
        <v>88</v>
      </c>
      <c r="G33" s="16" t="s">
        <v>46</v>
      </c>
      <c r="H33" s="7">
        <v>0</v>
      </c>
      <c r="I33" s="9">
        <v>17</v>
      </c>
      <c r="J33" s="9">
        <v>0</v>
      </c>
      <c r="K33" s="9">
        <f t="shared" si="0"/>
        <v>17</v>
      </c>
    </row>
    <row r="34" spans="1:11" s="11" customFormat="1" ht="12.75">
      <c r="A34" s="9">
        <v>33</v>
      </c>
      <c r="B34" s="1">
        <v>41</v>
      </c>
      <c r="C34" s="13" t="s">
        <v>311</v>
      </c>
      <c r="D34" s="12" t="s">
        <v>17</v>
      </c>
      <c r="E34" s="12" t="s">
        <v>84</v>
      </c>
      <c r="F34" s="13" t="s">
        <v>88</v>
      </c>
      <c r="G34" s="12" t="s">
        <v>45</v>
      </c>
      <c r="H34" s="13">
        <v>0</v>
      </c>
      <c r="I34" s="1">
        <v>7</v>
      </c>
      <c r="J34" s="1">
        <v>7</v>
      </c>
      <c r="K34" s="9">
        <f aca="true" t="shared" si="1" ref="K34:K52">SUM(H34:J34)</f>
        <v>14</v>
      </c>
    </row>
    <row r="35" spans="1:11" ht="12.75">
      <c r="A35" s="9">
        <v>34</v>
      </c>
      <c r="B35" s="1">
        <v>30</v>
      </c>
      <c r="C35" s="13" t="s">
        <v>311</v>
      </c>
      <c r="D35" s="12" t="s">
        <v>36</v>
      </c>
      <c r="E35" s="12" t="s">
        <v>61</v>
      </c>
      <c r="F35" s="13" t="s">
        <v>88</v>
      </c>
      <c r="G35" s="12" t="s">
        <v>45</v>
      </c>
      <c r="H35" s="13">
        <v>0</v>
      </c>
      <c r="I35" s="1">
        <v>14</v>
      </c>
      <c r="J35" s="1">
        <v>0</v>
      </c>
      <c r="K35" s="9">
        <f t="shared" si="1"/>
        <v>14</v>
      </c>
    </row>
    <row r="36" spans="1:11" ht="12.75">
      <c r="A36" s="9">
        <v>35</v>
      </c>
      <c r="B36" s="1">
        <v>31</v>
      </c>
      <c r="C36" s="13">
        <v>30</v>
      </c>
      <c r="D36" s="16" t="s">
        <v>10</v>
      </c>
      <c r="E36" s="16" t="s">
        <v>24</v>
      </c>
      <c r="F36" s="7" t="s">
        <v>88</v>
      </c>
      <c r="G36" s="16" t="s">
        <v>45</v>
      </c>
      <c r="H36" s="7">
        <v>6</v>
      </c>
      <c r="I36" s="9">
        <v>8</v>
      </c>
      <c r="J36" s="9">
        <v>0</v>
      </c>
      <c r="K36" s="9">
        <f t="shared" si="1"/>
        <v>14</v>
      </c>
    </row>
    <row r="37" spans="1:11" s="11" customFormat="1" ht="12.75">
      <c r="A37" s="9">
        <v>36</v>
      </c>
      <c r="B37" s="1">
        <v>44</v>
      </c>
      <c r="C37" s="13">
        <v>35</v>
      </c>
      <c r="D37" s="12" t="s">
        <v>34</v>
      </c>
      <c r="E37" s="12" t="s">
        <v>16</v>
      </c>
      <c r="F37" s="13" t="s">
        <v>88</v>
      </c>
      <c r="G37" s="12" t="s">
        <v>111</v>
      </c>
      <c r="H37" s="13">
        <v>1</v>
      </c>
      <c r="I37" s="1">
        <v>3</v>
      </c>
      <c r="J37" s="1">
        <v>9</v>
      </c>
      <c r="K37" s="9">
        <f t="shared" si="1"/>
        <v>13</v>
      </c>
    </row>
    <row r="38" spans="1:11" ht="12.75">
      <c r="A38" s="9">
        <v>37</v>
      </c>
      <c r="B38" s="1" t="s">
        <v>311</v>
      </c>
      <c r="C38" s="13" t="s">
        <v>311</v>
      </c>
      <c r="D38" s="12" t="s">
        <v>51</v>
      </c>
      <c r="E38" s="12" t="s">
        <v>52</v>
      </c>
      <c r="F38" s="13" t="s">
        <v>88</v>
      </c>
      <c r="G38" s="12" t="s">
        <v>46</v>
      </c>
      <c r="H38" s="13">
        <v>0</v>
      </c>
      <c r="I38" s="1">
        <v>0</v>
      </c>
      <c r="J38" s="1">
        <v>12</v>
      </c>
      <c r="K38" s="9">
        <f t="shared" si="1"/>
        <v>12</v>
      </c>
    </row>
    <row r="39" spans="1:11" ht="12.75">
      <c r="A39" s="9">
        <v>38</v>
      </c>
      <c r="B39" s="1">
        <v>42</v>
      </c>
      <c r="C39" s="13">
        <v>34</v>
      </c>
      <c r="D39" s="16" t="s">
        <v>13</v>
      </c>
      <c r="E39" s="16" t="s">
        <v>43</v>
      </c>
      <c r="F39" s="7" t="s">
        <v>88</v>
      </c>
      <c r="G39" s="16" t="s">
        <v>46</v>
      </c>
      <c r="H39" s="7">
        <v>2</v>
      </c>
      <c r="I39" s="9">
        <v>4</v>
      </c>
      <c r="J39" s="9">
        <v>6</v>
      </c>
      <c r="K39" s="9">
        <f t="shared" si="1"/>
        <v>12</v>
      </c>
    </row>
    <row r="40" spans="1:11" ht="12.75">
      <c r="A40" s="9">
        <v>39</v>
      </c>
      <c r="B40" s="1">
        <v>33</v>
      </c>
      <c r="C40" s="13">
        <v>24</v>
      </c>
      <c r="D40" s="12" t="s">
        <v>136</v>
      </c>
      <c r="E40" s="12" t="s">
        <v>116</v>
      </c>
      <c r="F40" s="13" t="s">
        <v>88</v>
      </c>
      <c r="G40" s="12" t="s">
        <v>45</v>
      </c>
      <c r="H40" s="13">
        <v>12</v>
      </c>
      <c r="I40" s="1">
        <v>0</v>
      </c>
      <c r="J40" s="1">
        <v>0</v>
      </c>
      <c r="K40" s="9">
        <f t="shared" si="1"/>
        <v>12</v>
      </c>
    </row>
    <row r="41" spans="1:11" ht="12.75">
      <c r="A41" s="9">
        <v>40</v>
      </c>
      <c r="B41" s="1" t="s">
        <v>311</v>
      </c>
      <c r="C41" s="13" t="s">
        <v>311</v>
      </c>
      <c r="D41" s="16" t="s">
        <v>53</v>
      </c>
      <c r="E41" s="16" t="s">
        <v>54</v>
      </c>
      <c r="F41" s="7" t="s">
        <v>88</v>
      </c>
      <c r="G41" s="16" t="s">
        <v>45</v>
      </c>
      <c r="H41" s="7">
        <v>0</v>
      </c>
      <c r="I41" s="9">
        <v>0</v>
      </c>
      <c r="J41" s="9">
        <v>11</v>
      </c>
      <c r="K41" s="9">
        <f t="shared" si="1"/>
        <v>11</v>
      </c>
    </row>
    <row r="42" spans="1:11" ht="12.75">
      <c r="A42" s="9">
        <v>41</v>
      </c>
      <c r="B42" s="1">
        <v>34</v>
      </c>
      <c r="C42" s="13" t="s">
        <v>311</v>
      </c>
      <c r="D42" s="12" t="s">
        <v>96</v>
      </c>
      <c r="E42" s="12" t="s">
        <v>97</v>
      </c>
      <c r="F42" s="13" t="s">
        <v>88</v>
      </c>
      <c r="G42" s="12" t="s">
        <v>46</v>
      </c>
      <c r="H42" s="13">
        <v>0</v>
      </c>
      <c r="I42" s="1">
        <v>11</v>
      </c>
      <c r="J42" s="1">
        <v>0</v>
      </c>
      <c r="K42" s="9">
        <f t="shared" si="1"/>
        <v>11</v>
      </c>
    </row>
    <row r="43" spans="1:11" ht="12.75">
      <c r="A43" s="9">
        <v>42</v>
      </c>
      <c r="B43" s="1">
        <v>35</v>
      </c>
      <c r="C43" s="13">
        <v>31</v>
      </c>
      <c r="D43" s="16" t="s">
        <v>10</v>
      </c>
      <c r="E43" s="16" t="s">
        <v>23</v>
      </c>
      <c r="F43" s="7" t="s">
        <v>88</v>
      </c>
      <c r="G43" s="16" t="s">
        <v>60</v>
      </c>
      <c r="H43" s="7">
        <v>5</v>
      </c>
      <c r="I43" s="9">
        <v>6</v>
      </c>
      <c r="J43" s="9">
        <v>0</v>
      </c>
      <c r="K43" s="9">
        <f t="shared" si="1"/>
        <v>11</v>
      </c>
    </row>
    <row r="44" spans="1:11" s="11" customFormat="1" ht="12.75">
      <c r="A44" s="9">
        <v>43</v>
      </c>
      <c r="B44" s="1">
        <v>43</v>
      </c>
      <c r="C44" s="13" t="s">
        <v>311</v>
      </c>
      <c r="D44" s="16" t="s">
        <v>17</v>
      </c>
      <c r="E44" s="16" t="s">
        <v>30</v>
      </c>
      <c r="F44" s="7" t="s">
        <v>88</v>
      </c>
      <c r="G44" s="16" t="s">
        <v>45</v>
      </c>
      <c r="H44" s="7">
        <v>0</v>
      </c>
      <c r="I44" s="9">
        <v>5</v>
      </c>
      <c r="J44" s="9">
        <v>5</v>
      </c>
      <c r="K44" s="9">
        <f t="shared" si="1"/>
        <v>10</v>
      </c>
    </row>
    <row r="45" spans="1:11" ht="12.75">
      <c r="A45" s="9">
        <v>44</v>
      </c>
      <c r="B45" s="1">
        <v>36</v>
      </c>
      <c r="C45" s="13" t="s">
        <v>311</v>
      </c>
      <c r="D45" s="16" t="s">
        <v>96</v>
      </c>
      <c r="E45" s="16" t="s">
        <v>99</v>
      </c>
      <c r="F45" s="7" t="s">
        <v>88</v>
      </c>
      <c r="G45" s="16" t="s">
        <v>46</v>
      </c>
      <c r="H45" s="7">
        <v>0</v>
      </c>
      <c r="I45" s="9">
        <v>10</v>
      </c>
      <c r="J45" s="9">
        <v>0</v>
      </c>
      <c r="K45" s="9">
        <f t="shared" si="1"/>
        <v>10</v>
      </c>
    </row>
    <row r="46" spans="1:11" s="11" customFormat="1" ht="12.75">
      <c r="A46" s="9">
        <v>45</v>
      </c>
      <c r="B46" s="1">
        <v>37</v>
      </c>
      <c r="C46" s="13">
        <v>26</v>
      </c>
      <c r="D46" s="16" t="s">
        <v>100</v>
      </c>
      <c r="E46" s="16" t="s">
        <v>85</v>
      </c>
      <c r="F46" s="7" t="s">
        <v>88</v>
      </c>
      <c r="G46" s="16" t="s">
        <v>46</v>
      </c>
      <c r="H46" s="7">
        <v>10</v>
      </c>
      <c r="I46" s="9">
        <v>0</v>
      </c>
      <c r="J46" s="9">
        <v>0</v>
      </c>
      <c r="K46" s="9">
        <f t="shared" si="1"/>
        <v>10</v>
      </c>
    </row>
    <row r="47" spans="1:11" ht="12.75">
      <c r="A47" s="9">
        <v>46</v>
      </c>
      <c r="B47" s="1">
        <v>39</v>
      </c>
      <c r="C47" s="13">
        <v>27</v>
      </c>
      <c r="D47" s="16" t="s">
        <v>139</v>
      </c>
      <c r="E47" s="16" t="s">
        <v>140</v>
      </c>
      <c r="F47" s="7" t="s">
        <v>88</v>
      </c>
      <c r="G47" s="16" t="s">
        <v>46</v>
      </c>
      <c r="H47" s="7">
        <v>9</v>
      </c>
      <c r="I47" s="9">
        <v>0</v>
      </c>
      <c r="J47" s="9">
        <v>0</v>
      </c>
      <c r="K47" s="9">
        <f t="shared" si="1"/>
        <v>9</v>
      </c>
    </row>
    <row r="48" spans="1:11" ht="12.75">
      <c r="A48" s="9">
        <v>47</v>
      </c>
      <c r="B48" s="1">
        <v>40</v>
      </c>
      <c r="C48" s="13">
        <v>28</v>
      </c>
      <c r="D48" s="12" t="s">
        <v>141</v>
      </c>
      <c r="E48" s="12" t="s">
        <v>71</v>
      </c>
      <c r="F48" s="13" t="s">
        <v>88</v>
      </c>
      <c r="G48" s="12" t="s">
        <v>46</v>
      </c>
      <c r="H48" s="13">
        <v>8</v>
      </c>
      <c r="I48" s="1">
        <v>0</v>
      </c>
      <c r="J48" s="1">
        <v>0</v>
      </c>
      <c r="K48" s="9">
        <f t="shared" si="1"/>
        <v>8</v>
      </c>
    </row>
    <row r="49" spans="1:11" ht="12.75">
      <c r="A49" s="9">
        <v>48</v>
      </c>
      <c r="B49" s="1" t="s">
        <v>311</v>
      </c>
      <c r="C49" s="13" t="s">
        <v>311</v>
      </c>
      <c r="D49" s="12" t="s">
        <v>455</v>
      </c>
      <c r="E49" s="12" t="s">
        <v>456</v>
      </c>
      <c r="F49" s="13" t="s">
        <v>88</v>
      </c>
      <c r="G49" s="12" t="s">
        <v>46</v>
      </c>
      <c r="H49" s="13">
        <v>0</v>
      </c>
      <c r="I49" s="1">
        <v>0</v>
      </c>
      <c r="J49" s="1">
        <v>2</v>
      </c>
      <c r="K49" s="9">
        <f t="shared" si="1"/>
        <v>2</v>
      </c>
    </row>
    <row r="50" spans="1:11" s="11" customFormat="1" ht="12.75">
      <c r="A50" s="9">
        <v>49</v>
      </c>
      <c r="B50" s="1">
        <v>45</v>
      </c>
      <c r="C50" s="13" t="s">
        <v>311</v>
      </c>
      <c r="D50" s="16" t="s">
        <v>67</v>
      </c>
      <c r="E50" s="16" t="s">
        <v>65</v>
      </c>
      <c r="F50" s="7" t="s">
        <v>88</v>
      </c>
      <c r="G50" s="16" t="s">
        <v>45</v>
      </c>
      <c r="H50" s="7">
        <v>0</v>
      </c>
      <c r="I50" s="9">
        <v>2</v>
      </c>
      <c r="J50" s="9">
        <v>0</v>
      </c>
      <c r="K50" s="9">
        <f t="shared" si="1"/>
        <v>2</v>
      </c>
    </row>
    <row r="51" spans="1:11" ht="12.75">
      <c r="A51" s="9">
        <v>50</v>
      </c>
      <c r="B51" s="1" t="s">
        <v>311</v>
      </c>
      <c r="C51" s="13" t="s">
        <v>311</v>
      </c>
      <c r="D51" s="16" t="s">
        <v>66</v>
      </c>
      <c r="E51" s="16" t="s">
        <v>457</v>
      </c>
      <c r="F51" s="7" t="s">
        <v>88</v>
      </c>
      <c r="G51" s="16" t="s">
        <v>46</v>
      </c>
      <c r="H51" s="7">
        <v>0</v>
      </c>
      <c r="I51" s="9">
        <v>0</v>
      </c>
      <c r="J51" s="9">
        <v>1</v>
      </c>
      <c r="K51" s="9">
        <f t="shared" si="1"/>
        <v>1</v>
      </c>
    </row>
    <row r="52" spans="1:11" s="11" customFormat="1" ht="12.75">
      <c r="A52" s="9">
        <v>51</v>
      </c>
      <c r="B52" s="1">
        <v>46</v>
      </c>
      <c r="C52" s="13" t="s">
        <v>311</v>
      </c>
      <c r="D52" s="12" t="s">
        <v>12</v>
      </c>
      <c r="E52" s="12" t="s">
        <v>29</v>
      </c>
      <c r="F52" s="13" t="s">
        <v>88</v>
      </c>
      <c r="G52" s="12" t="s">
        <v>45</v>
      </c>
      <c r="H52" s="13">
        <v>0</v>
      </c>
      <c r="I52" s="1">
        <v>1</v>
      </c>
      <c r="J52" s="1">
        <v>0</v>
      </c>
      <c r="K52" s="9">
        <f t="shared" si="1"/>
        <v>1</v>
      </c>
    </row>
  </sheetData>
  <printOptions/>
  <pageMargins left="0.4724409448818898" right="0.2755905511811024" top="1.09" bottom="0.2362204724409449" header="0.23" footer="0.2362204724409449"/>
  <pageSetup horizontalDpi="300" verticalDpi="300" orientation="portrait" paperSize="9" r:id="rId1"/>
  <headerFooter alignWithMargins="0">
    <oddHeader>&amp;C&amp;"Arial CE,Pogrubiony"&amp;20 &amp;18 7. Potworny Bieg Zimowy&amp;16
&amp;14 8. Grand Prix Energetyków   1. RYBOST CUP&amp;"Arial CE,Standardowy"&amp;10
&amp;12Rybnik-Rybnicka Kuźnia, 10.02.2008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workbookViewId="0" topLeftCell="A1">
      <selection activeCell="Q10" sqref="Q10"/>
    </sheetView>
  </sheetViews>
  <sheetFormatPr defaultColWidth="9.00390625" defaultRowHeight="12.75"/>
  <cols>
    <col min="1" max="1" width="4.25390625" style="13" bestFit="1" customWidth="1"/>
    <col min="2" max="2" width="13.125" style="12" bestFit="1" customWidth="1"/>
    <col min="3" max="3" width="10.125" style="12" bestFit="1" customWidth="1"/>
    <col min="4" max="4" width="7.00390625" style="13" customWidth="1"/>
    <col min="5" max="5" width="20.875" style="12" bestFit="1" customWidth="1"/>
    <col min="6" max="6" width="5.125" style="13" bestFit="1" customWidth="1"/>
    <col min="7" max="7" width="3.75390625" style="13" bestFit="1" customWidth="1"/>
    <col min="8" max="8" width="8.375" style="4" bestFit="1" customWidth="1"/>
    <col min="9" max="9" width="10.00390625" style="17" customWidth="1"/>
    <col min="10" max="10" width="7.125" style="18" customWidth="1"/>
    <col min="11" max="11" width="4.25390625" style="13" bestFit="1" customWidth="1"/>
    <col min="12" max="12" width="8.00390625" style="1" bestFit="1" customWidth="1"/>
    <col min="13" max="13" width="0.12890625" style="6" customWidth="1"/>
    <col min="14" max="14" width="5.375" style="2" customWidth="1"/>
    <col min="15" max="15" width="3.875" style="2" customWidth="1"/>
    <col min="16" max="16" width="5.875" style="2" customWidth="1"/>
    <col min="17" max="16384" width="9.125" style="2" customWidth="1"/>
  </cols>
  <sheetData>
    <row r="1" spans="1:13" s="9" customFormat="1" ht="12.75">
      <c r="A1" s="35" t="s">
        <v>5</v>
      </c>
      <c r="B1" s="35" t="s">
        <v>1</v>
      </c>
      <c r="C1" s="35" t="s">
        <v>0</v>
      </c>
      <c r="D1" s="35" t="s">
        <v>86</v>
      </c>
      <c r="E1" s="35" t="s">
        <v>44</v>
      </c>
      <c r="F1" s="35" t="s">
        <v>125</v>
      </c>
      <c r="G1" s="35" t="s">
        <v>127</v>
      </c>
      <c r="H1" s="37" t="s">
        <v>3</v>
      </c>
      <c r="I1" s="38" t="s">
        <v>2</v>
      </c>
      <c r="J1" s="39" t="s">
        <v>4</v>
      </c>
      <c r="K1" s="35" t="s">
        <v>124</v>
      </c>
      <c r="L1" s="35" t="s">
        <v>126</v>
      </c>
      <c r="M1" s="8"/>
    </row>
    <row r="2" spans="1:13" ht="12.75">
      <c r="A2" s="13">
        <v>1</v>
      </c>
      <c r="B2" s="12" t="s">
        <v>128</v>
      </c>
      <c r="C2" s="12" t="s">
        <v>33</v>
      </c>
      <c r="D2" s="13" t="s">
        <v>87</v>
      </c>
      <c r="E2" s="12" t="s">
        <v>152</v>
      </c>
      <c r="H2" s="10">
        <v>21.1</v>
      </c>
      <c r="I2" s="17">
        <v>0.0546875</v>
      </c>
      <c r="J2" s="18">
        <f aca="true" t="shared" si="0" ref="J2:J57">(TRUNC((HOUR(I2)*60+MINUTE(I2)+SECOND(I2)/60)/H2)+(MOD((HOUR(I2)*60+MINUTE(I2)+SECOND(I2)/60),H2)*60/H2/100))</f>
        <v>3.439336492890995</v>
      </c>
      <c r="L2" s="18">
        <f>$M$2/M2*100+3</f>
        <v>103</v>
      </c>
      <c r="M2" s="19">
        <f aca="true" t="shared" si="1" ref="M2:M28">HOUR(I2)*3600+MINUTE(I2)*60+SECOND(I2)</f>
        <v>4725</v>
      </c>
    </row>
    <row r="3" spans="1:13" ht="12.75">
      <c r="A3" s="13">
        <v>2</v>
      </c>
      <c r="B3" s="12" t="s">
        <v>39</v>
      </c>
      <c r="C3" s="12" t="s">
        <v>33</v>
      </c>
      <c r="D3" s="13" t="s">
        <v>87</v>
      </c>
      <c r="E3" s="12" t="s">
        <v>62</v>
      </c>
      <c r="H3" s="10">
        <v>21.1</v>
      </c>
      <c r="I3" s="17">
        <v>0.05516203703703704</v>
      </c>
      <c r="J3" s="18">
        <f t="shared" si="0"/>
        <v>3.458767772511848</v>
      </c>
      <c r="L3" s="18">
        <f>$M$2/M3*100+2</f>
        <v>101.13973982375157</v>
      </c>
      <c r="M3" s="19">
        <f t="shared" si="1"/>
        <v>4766</v>
      </c>
    </row>
    <row r="4" spans="1:13" ht="12.75">
      <c r="A4" s="13">
        <v>3</v>
      </c>
      <c r="B4" s="12" t="s">
        <v>72</v>
      </c>
      <c r="C4" s="12" t="s">
        <v>73</v>
      </c>
      <c r="D4" s="13" t="s">
        <v>87</v>
      </c>
      <c r="E4" s="12" t="s">
        <v>152</v>
      </c>
      <c r="H4" s="10">
        <v>21.1</v>
      </c>
      <c r="I4" s="17">
        <v>0.05538194444444444</v>
      </c>
      <c r="J4" s="18">
        <f t="shared" si="0"/>
        <v>3.467772511848341</v>
      </c>
      <c r="L4" s="18">
        <f>$M$2/M4*100+1</f>
        <v>99.7460815047022</v>
      </c>
      <c r="M4" s="19">
        <f t="shared" si="1"/>
        <v>4785</v>
      </c>
    </row>
    <row r="5" spans="1:13" ht="12.75">
      <c r="A5" s="13">
        <v>4</v>
      </c>
      <c r="B5" s="12" t="s">
        <v>6</v>
      </c>
      <c r="C5" s="12" t="s">
        <v>32</v>
      </c>
      <c r="D5" s="13" t="s">
        <v>88</v>
      </c>
      <c r="E5" s="12" t="s">
        <v>45</v>
      </c>
      <c r="H5" s="10">
        <v>21.1</v>
      </c>
      <c r="I5" s="17">
        <v>0.05736111111111111</v>
      </c>
      <c r="J5" s="18">
        <f t="shared" si="0"/>
        <v>3.548815165876777</v>
      </c>
      <c r="K5" s="13">
        <v>34</v>
      </c>
      <c r="L5" s="18">
        <f aca="true" t="shared" si="2" ref="L5:L28">$M$2/M5*100</f>
        <v>95.33898305084746</v>
      </c>
      <c r="M5" s="19">
        <f t="shared" si="1"/>
        <v>4956</v>
      </c>
    </row>
    <row r="6" spans="1:13" s="11" customFormat="1" ht="12.75">
      <c r="A6" s="13">
        <v>5</v>
      </c>
      <c r="B6" s="12" t="s">
        <v>129</v>
      </c>
      <c r="C6" s="12" t="s">
        <v>130</v>
      </c>
      <c r="D6" s="13" t="s">
        <v>87</v>
      </c>
      <c r="E6" s="12" t="s">
        <v>152</v>
      </c>
      <c r="F6" s="13"/>
      <c r="G6" s="13"/>
      <c r="H6" s="10">
        <v>21.1</v>
      </c>
      <c r="I6" s="17">
        <v>0.05751157407407407</v>
      </c>
      <c r="J6" s="18">
        <f t="shared" si="0"/>
        <v>3.5549763033175354</v>
      </c>
      <c r="K6" s="13"/>
      <c r="L6" s="18">
        <f t="shared" si="2"/>
        <v>95.08955524250352</v>
      </c>
      <c r="M6" s="19">
        <f t="shared" si="1"/>
        <v>4969</v>
      </c>
    </row>
    <row r="7" spans="1:13" ht="12.75">
      <c r="A7" s="13">
        <v>6</v>
      </c>
      <c r="B7" s="12" t="s">
        <v>89</v>
      </c>
      <c r="C7" s="12" t="s">
        <v>70</v>
      </c>
      <c r="D7" s="13" t="s">
        <v>88</v>
      </c>
      <c r="E7" s="12" t="s">
        <v>45</v>
      </c>
      <c r="H7" s="10">
        <v>21.1</v>
      </c>
      <c r="I7" s="17">
        <v>0.06002314814814815</v>
      </c>
      <c r="J7" s="18">
        <f t="shared" si="0"/>
        <v>4.05781990521327</v>
      </c>
      <c r="K7" s="13">
        <v>33</v>
      </c>
      <c r="L7" s="18">
        <f t="shared" si="2"/>
        <v>91.1106826070189</v>
      </c>
      <c r="M7" s="19">
        <f t="shared" si="1"/>
        <v>5186</v>
      </c>
    </row>
    <row r="8" spans="1:13" s="11" customFormat="1" ht="12.75">
      <c r="A8" s="13">
        <v>7</v>
      </c>
      <c r="B8" s="12" t="s">
        <v>21</v>
      </c>
      <c r="C8" s="12" t="s">
        <v>20</v>
      </c>
      <c r="D8" s="13" t="s">
        <v>88</v>
      </c>
      <c r="E8" s="12" t="s">
        <v>45</v>
      </c>
      <c r="F8" s="13"/>
      <c r="G8" s="13"/>
      <c r="H8" s="10">
        <v>21.1</v>
      </c>
      <c r="I8" s="17">
        <v>0.06479166666666666</v>
      </c>
      <c r="J8" s="18">
        <f t="shared" si="0"/>
        <v>4.253080568720379</v>
      </c>
      <c r="K8" s="13">
        <v>32</v>
      </c>
      <c r="L8" s="18">
        <f t="shared" si="2"/>
        <v>84.40514469453376</v>
      </c>
      <c r="M8" s="19">
        <f t="shared" si="1"/>
        <v>5598</v>
      </c>
    </row>
    <row r="9" spans="1:13" ht="12.75">
      <c r="A9" s="13">
        <v>8</v>
      </c>
      <c r="B9" s="12" t="s">
        <v>69</v>
      </c>
      <c r="C9" s="12" t="s">
        <v>70</v>
      </c>
      <c r="D9" s="13" t="s">
        <v>88</v>
      </c>
      <c r="E9" s="12" t="s">
        <v>45</v>
      </c>
      <c r="H9" s="10">
        <v>21.1</v>
      </c>
      <c r="I9" s="17">
        <v>0.06515046296296297</v>
      </c>
      <c r="J9" s="18">
        <f t="shared" si="0"/>
        <v>4.2677725118483405</v>
      </c>
      <c r="K9" s="13">
        <v>31</v>
      </c>
      <c r="L9" s="18">
        <f t="shared" si="2"/>
        <v>83.94030911351928</v>
      </c>
      <c r="M9" s="19">
        <f t="shared" si="1"/>
        <v>5629</v>
      </c>
    </row>
    <row r="10" spans="1:13" ht="12.75">
      <c r="A10" s="13">
        <v>9</v>
      </c>
      <c r="B10" s="12" t="s">
        <v>115</v>
      </c>
      <c r="C10" s="12" t="s">
        <v>16</v>
      </c>
      <c r="D10" s="13" t="s">
        <v>88</v>
      </c>
      <c r="E10" s="12" t="s">
        <v>143</v>
      </c>
      <c r="H10" s="10">
        <v>21.1</v>
      </c>
      <c r="I10" s="17">
        <v>0.06548611111111112</v>
      </c>
      <c r="J10" s="18">
        <f t="shared" si="0"/>
        <v>4.281516587677725</v>
      </c>
      <c r="L10" s="18">
        <f t="shared" si="2"/>
        <v>83.51007423117709</v>
      </c>
      <c r="M10" s="19">
        <f t="shared" si="1"/>
        <v>5658</v>
      </c>
    </row>
    <row r="11" spans="1:13" s="11" customFormat="1" ht="12.75">
      <c r="A11" s="13">
        <v>10</v>
      </c>
      <c r="B11" s="12" t="s">
        <v>66</v>
      </c>
      <c r="C11" s="12" t="s">
        <v>9</v>
      </c>
      <c r="D11" s="13" t="s">
        <v>88</v>
      </c>
      <c r="E11" s="12" t="s">
        <v>45</v>
      </c>
      <c r="F11" s="13"/>
      <c r="G11" s="13"/>
      <c r="H11" s="10">
        <v>21.1</v>
      </c>
      <c r="I11" s="17">
        <v>0.06708333333333333</v>
      </c>
      <c r="J11" s="18">
        <f t="shared" si="0"/>
        <v>4.346919431279621</v>
      </c>
      <c r="K11" s="13">
        <v>30</v>
      </c>
      <c r="L11" s="18">
        <f t="shared" si="2"/>
        <v>81.52173913043478</v>
      </c>
      <c r="M11" s="19">
        <f t="shared" si="1"/>
        <v>5796</v>
      </c>
    </row>
    <row r="12" spans="1:13" ht="12.75">
      <c r="A12" s="13">
        <v>11</v>
      </c>
      <c r="B12" s="12" t="s">
        <v>105</v>
      </c>
      <c r="C12" s="12" t="s">
        <v>104</v>
      </c>
      <c r="D12" s="13" t="s">
        <v>88</v>
      </c>
      <c r="E12" s="12" t="s">
        <v>45</v>
      </c>
      <c r="H12" s="10">
        <v>21.1</v>
      </c>
      <c r="I12" s="17">
        <v>0.06766203703703703</v>
      </c>
      <c r="J12" s="18">
        <f t="shared" si="0"/>
        <v>4.3706161137440755</v>
      </c>
      <c r="K12" s="13">
        <v>29</v>
      </c>
      <c r="L12" s="18">
        <f t="shared" si="2"/>
        <v>80.82449538145741</v>
      </c>
      <c r="M12" s="19">
        <f t="shared" si="1"/>
        <v>5846</v>
      </c>
    </row>
    <row r="13" spans="1:13" ht="12.75">
      <c r="A13" s="13">
        <v>12</v>
      </c>
      <c r="B13" s="12" t="s">
        <v>90</v>
      </c>
      <c r="C13" s="12" t="s">
        <v>91</v>
      </c>
      <c r="D13" s="13" t="s">
        <v>87</v>
      </c>
      <c r="E13" s="12" t="s">
        <v>50</v>
      </c>
      <c r="H13" s="10">
        <v>21.1</v>
      </c>
      <c r="I13" s="17">
        <v>0.07013888888888889</v>
      </c>
      <c r="J13" s="18">
        <f t="shared" si="0"/>
        <v>4.472037914691943</v>
      </c>
      <c r="L13" s="18">
        <f t="shared" si="2"/>
        <v>77.97029702970298</v>
      </c>
      <c r="M13" s="19">
        <f t="shared" si="1"/>
        <v>6060</v>
      </c>
    </row>
    <row r="14" spans="1:13" ht="12.75">
      <c r="A14" s="13">
        <v>13</v>
      </c>
      <c r="B14" s="12" t="s">
        <v>31</v>
      </c>
      <c r="C14" s="12" t="s">
        <v>9</v>
      </c>
      <c r="D14" s="13" t="s">
        <v>88</v>
      </c>
      <c r="E14" s="12" t="s">
        <v>45</v>
      </c>
      <c r="H14" s="10">
        <v>21.1</v>
      </c>
      <c r="I14" s="17">
        <v>0.07064814814814814</v>
      </c>
      <c r="J14" s="18">
        <f t="shared" si="0"/>
        <v>4.492890995260663</v>
      </c>
      <c r="K14" s="13">
        <v>28</v>
      </c>
      <c r="L14" s="18">
        <f t="shared" si="2"/>
        <v>77.40825688073394</v>
      </c>
      <c r="M14" s="19">
        <f t="shared" si="1"/>
        <v>6104</v>
      </c>
    </row>
    <row r="15" spans="1:13" ht="12.75">
      <c r="A15" s="13">
        <v>14</v>
      </c>
      <c r="B15" s="12" t="s">
        <v>112</v>
      </c>
      <c r="C15" s="12" t="s">
        <v>68</v>
      </c>
      <c r="D15" s="13" t="s">
        <v>88</v>
      </c>
      <c r="E15" s="12" t="s">
        <v>45</v>
      </c>
      <c r="H15" s="10">
        <v>21.1</v>
      </c>
      <c r="I15" s="17">
        <v>0.07114583333333334</v>
      </c>
      <c r="J15" s="18">
        <f t="shared" si="0"/>
        <v>4.513270142180095</v>
      </c>
      <c r="K15" s="13">
        <v>27</v>
      </c>
      <c r="L15" s="18">
        <f t="shared" si="2"/>
        <v>76.86676427525623</v>
      </c>
      <c r="M15" s="19">
        <f t="shared" si="1"/>
        <v>6147</v>
      </c>
    </row>
    <row r="16" spans="1:19" s="11" customFormat="1" ht="12.75">
      <c r="A16" s="13">
        <v>15</v>
      </c>
      <c r="B16" s="12" t="s">
        <v>47</v>
      </c>
      <c r="C16" s="12" t="s">
        <v>28</v>
      </c>
      <c r="D16" s="13" t="s">
        <v>88</v>
      </c>
      <c r="E16" s="12" t="s">
        <v>109</v>
      </c>
      <c r="F16" s="13"/>
      <c r="G16" s="13"/>
      <c r="H16" s="10">
        <v>21.1</v>
      </c>
      <c r="I16" s="17">
        <v>0.07168981481481482</v>
      </c>
      <c r="J16" s="18">
        <f t="shared" si="0"/>
        <v>4.535545023696683</v>
      </c>
      <c r="K16" s="13"/>
      <c r="L16" s="18">
        <f t="shared" si="2"/>
        <v>76.28350016144655</v>
      </c>
      <c r="M16" s="19">
        <f t="shared" si="1"/>
        <v>6194</v>
      </c>
      <c r="N16" s="2"/>
      <c r="O16" s="2"/>
      <c r="P16" s="2"/>
      <c r="Q16" s="2"/>
      <c r="R16" s="2"/>
      <c r="S16" s="2"/>
    </row>
    <row r="17" spans="1:19" ht="12.75">
      <c r="A17" s="13">
        <v>16</v>
      </c>
      <c r="B17" s="40" t="s">
        <v>82</v>
      </c>
      <c r="C17" s="40" t="s">
        <v>83</v>
      </c>
      <c r="D17" s="20" t="s">
        <v>88</v>
      </c>
      <c r="E17" s="40" t="s">
        <v>45</v>
      </c>
      <c r="F17" s="20"/>
      <c r="G17" s="20"/>
      <c r="H17" s="41">
        <v>21.1</v>
      </c>
      <c r="I17" s="25">
        <v>0.07266203703703704</v>
      </c>
      <c r="J17" s="22">
        <f t="shared" si="0"/>
        <v>4.575355450236967</v>
      </c>
      <c r="K17" s="20">
        <v>26</v>
      </c>
      <c r="L17" s="22">
        <f t="shared" si="2"/>
        <v>75.26282255495381</v>
      </c>
      <c r="M17" s="47">
        <f t="shared" si="1"/>
        <v>6278</v>
      </c>
      <c r="O17" s="11"/>
      <c r="P17" s="11"/>
      <c r="Q17" s="11"/>
      <c r="R17" s="11"/>
      <c r="S17" s="11"/>
    </row>
    <row r="18" spans="1:14" s="11" customFormat="1" ht="12.75">
      <c r="A18" s="13">
        <v>17</v>
      </c>
      <c r="B18" s="12" t="s">
        <v>81</v>
      </c>
      <c r="C18" s="12" t="s">
        <v>64</v>
      </c>
      <c r="D18" s="13" t="s">
        <v>88</v>
      </c>
      <c r="E18" s="12" t="s">
        <v>45</v>
      </c>
      <c r="F18" s="13"/>
      <c r="G18" s="13"/>
      <c r="H18" s="10">
        <v>21.1</v>
      </c>
      <c r="I18" s="17">
        <v>0.07266203703703704</v>
      </c>
      <c r="J18" s="18">
        <f t="shared" si="0"/>
        <v>4.575355450236967</v>
      </c>
      <c r="K18" s="13">
        <v>25</v>
      </c>
      <c r="L18" s="18">
        <f t="shared" si="2"/>
        <v>75.26282255495381</v>
      </c>
      <c r="M18" s="19">
        <f t="shared" si="1"/>
        <v>6278</v>
      </c>
      <c r="N18" s="2"/>
    </row>
    <row r="19" spans="1:14" s="11" customFormat="1" ht="12.75">
      <c r="A19" s="13">
        <v>18</v>
      </c>
      <c r="B19" s="12" t="s">
        <v>17</v>
      </c>
      <c r="C19" s="12" t="s">
        <v>16</v>
      </c>
      <c r="D19" s="13" t="s">
        <v>88</v>
      </c>
      <c r="E19" s="12" t="s">
        <v>45</v>
      </c>
      <c r="F19" s="13"/>
      <c r="G19" s="13"/>
      <c r="H19" s="10">
        <v>21.1</v>
      </c>
      <c r="I19" s="17">
        <v>0.07311342592592592</v>
      </c>
      <c r="J19" s="18">
        <f t="shared" si="0"/>
        <v>4.593838862559242</v>
      </c>
      <c r="K19" s="13">
        <v>24</v>
      </c>
      <c r="L19" s="18">
        <f t="shared" si="2"/>
        <v>74.79816368529364</v>
      </c>
      <c r="M19" s="19">
        <f t="shared" si="1"/>
        <v>6317</v>
      </c>
      <c r="N19" s="2"/>
    </row>
    <row r="20" spans="1:13" ht="12.75">
      <c r="A20" s="13">
        <v>19</v>
      </c>
      <c r="B20" s="12" t="s">
        <v>8</v>
      </c>
      <c r="C20" s="12" t="s">
        <v>7</v>
      </c>
      <c r="D20" s="13" t="s">
        <v>88</v>
      </c>
      <c r="E20" s="12" t="s">
        <v>45</v>
      </c>
      <c r="H20" s="10">
        <v>21.1</v>
      </c>
      <c r="I20" s="17">
        <v>0.07384259259259258</v>
      </c>
      <c r="J20" s="18">
        <f t="shared" si="0"/>
        <v>5.023696682464455</v>
      </c>
      <c r="K20" s="13">
        <v>23</v>
      </c>
      <c r="L20" s="18">
        <f t="shared" si="2"/>
        <v>74.05956112852664</v>
      </c>
      <c r="M20" s="19">
        <f t="shared" si="1"/>
        <v>6380</v>
      </c>
    </row>
    <row r="21" spans="1:13" ht="12.75">
      <c r="A21" s="13">
        <v>20</v>
      </c>
      <c r="B21" s="12" t="s">
        <v>451</v>
      </c>
      <c r="C21" s="12" t="s">
        <v>447</v>
      </c>
      <c r="D21" s="13" t="s">
        <v>87</v>
      </c>
      <c r="E21" s="5" t="s">
        <v>273</v>
      </c>
      <c r="H21" s="10">
        <v>21.1</v>
      </c>
      <c r="I21" s="17">
        <v>0.07425925925925926</v>
      </c>
      <c r="J21" s="18">
        <f t="shared" si="0"/>
        <v>5.040758293838863</v>
      </c>
      <c r="L21" s="18">
        <f t="shared" si="2"/>
        <v>73.64401496259352</v>
      </c>
      <c r="M21" s="19">
        <f t="shared" si="1"/>
        <v>6416</v>
      </c>
    </row>
    <row r="22" spans="1:13" ht="12.75">
      <c r="A22" s="13">
        <v>21</v>
      </c>
      <c r="B22" s="40" t="s">
        <v>15</v>
      </c>
      <c r="C22" s="40" t="s">
        <v>25</v>
      </c>
      <c r="D22" s="20" t="s">
        <v>88</v>
      </c>
      <c r="E22" s="40" t="s">
        <v>45</v>
      </c>
      <c r="F22" s="20"/>
      <c r="G22" s="20"/>
      <c r="H22" s="41">
        <v>21.1</v>
      </c>
      <c r="I22" s="25">
        <v>0.07515046296296296</v>
      </c>
      <c r="J22" s="22">
        <f t="shared" si="0"/>
        <v>5.077251184834123</v>
      </c>
      <c r="K22" s="20">
        <v>22</v>
      </c>
      <c r="L22" s="22">
        <f t="shared" si="2"/>
        <v>72.7706761127368</v>
      </c>
      <c r="M22" s="47">
        <f t="shared" si="1"/>
        <v>6493</v>
      </c>
    </row>
    <row r="23" spans="1:13" ht="12.75">
      <c r="A23" s="13">
        <v>22</v>
      </c>
      <c r="B23" s="40" t="s">
        <v>36</v>
      </c>
      <c r="C23" s="40" t="s">
        <v>37</v>
      </c>
      <c r="D23" s="20" t="s">
        <v>88</v>
      </c>
      <c r="E23" s="40" t="s">
        <v>45</v>
      </c>
      <c r="F23" s="20"/>
      <c r="G23" s="20"/>
      <c r="H23" s="41">
        <v>21.1</v>
      </c>
      <c r="I23" s="25">
        <v>0.07525462962962963</v>
      </c>
      <c r="J23" s="22">
        <f t="shared" si="0"/>
        <v>5.081516587677725</v>
      </c>
      <c r="K23" s="20">
        <v>21</v>
      </c>
      <c r="L23" s="22">
        <f t="shared" si="2"/>
        <v>72.66994770839742</v>
      </c>
      <c r="M23" s="47">
        <f t="shared" si="1"/>
        <v>6502</v>
      </c>
    </row>
    <row r="24" spans="1:14" s="11" customFormat="1" ht="12.75">
      <c r="A24" s="13">
        <v>23</v>
      </c>
      <c r="B24" s="12" t="s">
        <v>13</v>
      </c>
      <c r="C24" s="12" t="s">
        <v>14</v>
      </c>
      <c r="D24" s="13" t="s">
        <v>88</v>
      </c>
      <c r="E24" s="12" t="s">
        <v>45</v>
      </c>
      <c r="F24" s="13"/>
      <c r="G24" s="13"/>
      <c r="H24" s="10">
        <v>21.1</v>
      </c>
      <c r="I24" s="17">
        <v>0.07685185185185185</v>
      </c>
      <c r="J24" s="18">
        <f t="shared" si="0"/>
        <v>5.1469194312796205</v>
      </c>
      <c r="K24" s="13">
        <v>20</v>
      </c>
      <c r="L24" s="18">
        <f t="shared" si="2"/>
        <v>71.15963855421687</v>
      </c>
      <c r="M24" s="19">
        <f t="shared" si="1"/>
        <v>6640</v>
      </c>
      <c r="N24" s="2"/>
    </row>
    <row r="25" spans="1:13" ht="12.75">
      <c r="A25" s="13">
        <v>24</v>
      </c>
      <c r="B25" s="40" t="s">
        <v>93</v>
      </c>
      <c r="C25" s="40" t="s">
        <v>94</v>
      </c>
      <c r="D25" s="20" t="s">
        <v>87</v>
      </c>
      <c r="E25" s="40" t="s">
        <v>50</v>
      </c>
      <c r="F25" s="20"/>
      <c r="G25" s="20"/>
      <c r="H25" s="41">
        <v>21.1</v>
      </c>
      <c r="I25" s="25">
        <v>0.07824074074074074</v>
      </c>
      <c r="J25" s="22">
        <f t="shared" si="0"/>
        <v>5.203791469194313</v>
      </c>
      <c r="K25" s="20"/>
      <c r="L25" s="22">
        <f t="shared" si="2"/>
        <v>69.89644970414201</v>
      </c>
      <c r="M25" s="47">
        <f t="shared" si="1"/>
        <v>6760</v>
      </c>
    </row>
    <row r="26" spans="1:13" ht="12.75">
      <c r="A26" s="13">
        <v>25</v>
      </c>
      <c r="B26" s="12" t="s">
        <v>19</v>
      </c>
      <c r="C26" s="12" t="s">
        <v>18</v>
      </c>
      <c r="D26" s="13" t="s">
        <v>88</v>
      </c>
      <c r="E26" s="12" t="s">
        <v>45</v>
      </c>
      <c r="H26" s="10">
        <v>21.1</v>
      </c>
      <c r="I26" s="17">
        <v>0.084375</v>
      </c>
      <c r="J26" s="18">
        <f t="shared" si="0"/>
        <v>5.454976303317535</v>
      </c>
      <c r="K26" s="13">
        <v>19</v>
      </c>
      <c r="L26" s="18">
        <f t="shared" si="2"/>
        <v>64.81481481481481</v>
      </c>
      <c r="M26" s="19">
        <f t="shared" si="1"/>
        <v>7290</v>
      </c>
    </row>
    <row r="27" spans="1:14" s="11" customFormat="1" ht="12.75">
      <c r="A27" s="13">
        <v>26</v>
      </c>
      <c r="B27" s="12" t="s">
        <v>291</v>
      </c>
      <c r="C27" s="12" t="s">
        <v>448</v>
      </c>
      <c r="D27" s="13" t="s">
        <v>87</v>
      </c>
      <c r="E27" s="12" t="s">
        <v>261</v>
      </c>
      <c r="F27" s="13"/>
      <c r="G27" s="13"/>
      <c r="H27" s="10">
        <v>21.1</v>
      </c>
      <c r="I27" s="17">
        <v>0.09283564814814815</v>
      </c>
      <c r="J27" s="18">
        <f t="shared" si="0"/>
        <v>6.201421800947867</v>
      </c>
      <c r="K27" s="13"/>
      <c r="L27" s="18">
        <f t="shared" si="2"/>
        <v>58.907866849520005</v>
      </c>
      <c r="M27" s="19">
        <f t="shared" si="1"/>
        <v>8021</v>
      </c>
      <c r="N27" s="2"/>
    </row>
    <row r="28" spans="1:13" ht="12.75">
      <c r="A28" s="13">
        <v>27</v>
      </c>
      <c r="B28" s="40" t="s">
        <v>34</v>
      </c>
      <c r="C28" s="40" t="s">
        <v>35</v>
      </c>
      <c r="D28" s="20" t="s">
        <v>88</v>
      </c>
      <c r="E28" s="40" t="s">
        <v>45</v>
      </c>
      <c r="F28" s="20"/>
      <c r="G28" s="20"/>
      <c r="H28" s="41">
        <v>21.1</v>
      </c>
      <c r="I28" s="25">
        <v>0.09405092592592594</v>
      </c>
      <c r="J28" s="22">
        <f t="shared" si="0"/>
        <v>6.251184834123222</v>
      </c>
      <c r="K28" s="20">
        <v>18</v>
      </c>
      <c r="L28" s="22">
        <f t="shared" si="2"/>
        <v>58.14668963819838</v>
      </c>
      <c r="M28" s="47">
        <f t="shared" si="1"/>
        <v>8126</v>
      </c>
    </row>
    <row r="29" spans="1:13" ht="12.75">
      <c r="A29" s="13">
        <v>28</v>
      </c>
      <c r="B29" s="12" t="s">
        <v>39</v>
      </c>
      <c r="C29" s="12" t="s">
        <v>40</v>
      </c>
      <c r="D29" s="13" t="s">
        <v>87</v>
      </c>
      <c r="E29" s="12" t="s">
        <v>62</v>
      </c>
      <c r="H29" s="4">
        <v>12</v>
      </c>
      <c r="I29" s="17">
        <v>0.04472222222222222</v>
      </c>
      <c r="J29" s="18">
        <f t="shared" si="0"/>
        <v>5.220000000000001</v>
      </c>
      <c r="L29" s="18"/>
      <c r="M29" s="19"/>
    </row>
    <row r="30" spans="1:13" ht="12.75">
      <c r="A30" s="13">
        <v>29</v>
      </c>
      <c r="B30" s="12" t="s">
        <v>445</v>
      </c>
      <c r="C30" s="12" t="s">
        <v>9</v>
      </c>
      <c r="D30" s="13" t="s">
        <v>88</v>
      </c>
      <c r="E30" s="12" t="s">
        <v>452</v>
      </c>
      <c r="H30" s="4">
        <v>12</v>
      </c>
      <c r="I30" s="17">
        <v>0.04474537037037037</v>
      </c>
      <c r="J30" s="18">
        <f t="shared" si="0"/>
        <v>5.221666666666667</v>
      </c>
      <c r="K30" s="13">
        <v>17</v>
      </c>
      <c r="L30" s="18"/>
      <c r="M30" s="19"/>
    </row>
    <row r="31" spans="1:13" ht="12.75">
      <c r="A31" s="13">
        <v>30</v>
      </c>
      <c r="B31" s="12" t="s">
        <v>89</v>
      </c>
      <c r="C31" s="12" t="s">
        <v>98</v>
      </c>
      <c r="D31" s="13" t="s">
        <v>88</v>
      </c>
      <c r="E31" s="12" t="s">
        <v>45</v>
      </c>
      <c r="H31" s="4">
        <v>12</v>
      </c>
      <c r="I31" s="17">
        <v>0.04545138888888889</v>
      </c>
      <c r="J31" s="18">
        <f t="shared" si="0"/>
        <v>5.2725</v>
      </c>
      <c r="K31" s="13">
        <v>16</v>
      </c>
      <c r="L31" s="18"/>
      <c r="M31" s="19"/>
    </row>
    <row r="32" spans="1:13" ht="12.75">
      <c r="A32" s="13">
        <v>31</v>
      </c>
      <c r="B32" s="40" t="s">
        <v>120</v>
      </c>
      <c r="C32" s="40" t="s">
        <v>446</v>
      </c>
      <c r="D32" s="20" t="s">
        <v>88</v>
      </c>
      <c r="E32" s="40" t="s">
        <v>46</v>
      </c>
      <c r="F32" s="20"/>
      <c r="G32" s="20"/>
      <c r="H32" s="21">
        <v>12</v>
      </c>
      <c r="I32" s="25">
        <v>0.04762731481481481</v>
      </c>
      <c r="J32" s="22">
        <f t="shared" si="0"/>
        <v>5.429166666666666</v>
      </c>
      <c r="K32" s="20"/>
      <c r="L32" s="18"/>
      <c r="M32" s="47"/>
    </row>
    <row r="33" spans="1:14" s="11" customFormat="1" ht="12.75">
      <c r="A33" s="13">
        <v>32</v>
      </c>
      <c r="B33" s="12" t="s">
        <v>55</v>
      </c>
      <c r="C33" s="12" t="s">
        <v>22</v>
      </c>
      <c r="D33" s="13" t="s">
        <v>88</v>
      </c>
      <c r="E33" s="12" t="s">
        <v>45</v>
      </c>
      <c r="F33" s="13"/>
      <c r="G33" s="13"/>
      <c r="H33" s="4">
        <v>12</v>
      </c>
      <c r="I33" s="17">
        <v>0.04762731481481481</v>
      </c>
      <c r="J33" s="18">
        <f t="shared" si="0"/>
        <v>5.429166666666666</v>
      </c>
      <c r="K33" s="13">
        <v>15</v>
      </c>
      <c r="L33" s="18"/>
      <c r="M33" s="19"/>
      <c r="N33" s="2"/>
    </row>
    <row r="34" spans="1:13" ht="12.75">
      <c r="A34" s="13">
        <v>33</v>
      </c>
      <c r="B34" s="12" t="s">
        <v>453</v>
      </c>
      <c r="C34" s="12" t="s">
        <v>449</v>
      </c>
      <c r="D34" s="13" t="s">
        <v>87</v>
      </c>
      <c r="E34" s="12" t="s">
        <v>50</v>
      </c>
      <c r="H34" s="4">
        <v>12</v>
      </c>
      <c r="I34" s="17">
        <v>0.04789351851851852</v>
      </c>
      <c r="J34" s="18">
        <f t="shared" si="0"/>
        <v>5.448333333333333</v>
      </c>
      <c r="L34" s="18"/>
      <c r="M34" s="19"/>
    </row>
    <row r="35" spans="1:14" s="11" customFormat="1" ht="12.75">
      <c r="A35" s="13">
        <v>34</v>
      </c>
      <c r="B35" s="40" t="s">
        <v>89</v>
      </c>
      <c r="C35" s="40" t="s">
        <v>78</v>
      </c>
      <c r="D35" s="20" t="s">
        <v>88</v>
      </c>
      <c r="E35" s="40" t="s">
        <v>46</v>
      </c>
      <c r="F35" s="20"/>
      <c r="G35" s="20"/>
      <c r="H35" s="21">
        <v>12</v>
      </c>
      <c r="I35" s="25">
        <v>0.049143518518518524</v>
      </c>
      <c r="J35" s="22">
        <f t="shared" si="0"/>
        <v>5.538333333333333</v>
      </c>
      <c r="K35" s="20">
        <v>14</v>
      </c>
      <c r="L35" s="18"/>
      <c r="M35" s="47"/>
      <c r="N35" s="2"/>
    </row>
    <row r="36" spans="1:13" ht="12.75">
      <c r="A36" s="13">
        <v>35</v>
      </c>
      <c r="B36" s="40" t="s">
        <v>122</v>
      </c>
      <c r="C36" s="40" t="s">
        <v>121</v>
      </c>
      <c r="D36" s="20" t="s">
        <v>87</v>
      </c>
      <c r="E36" s="40" t="s">
        <v>50</v>
      </c>
      <c r="F36" s="20"/>
      <c r="G36" s="20"/>
      <c r="H36" s="21">
        <v>12</v>
      </c>
      <c r="I36" s="25">
        <v>0.05666666666666667</v>
      </c>
      <c r="J36" s="22">
        <f t="shared" si="0"/>
        <v>6.4799999999999995</v>
      </c>
      <c r="K36" s="20"/>
      <c r="L36" s="18"/>
      <c r="M36" s="47"/>
    </row>
    <row r="37" spans="1:14" s="11" customFormat="1" ht="12.75">
      <c r="A37" s="13">
        <v>36</v>
      </c>
      <c r="B37" s="40" t="s">
        <v>137</v>
      </c>
      <c r="C37" s="40" t="s">
        <v>119</v>
      </c>
      <c r="D37" s="20" t="s">
        <v>88</v>
      </c>
      <c r="E37" s="40" t="s">
        <v>46</v>
      </c>
      <c r="F37" s="20"/>
      <c r="G37" s="20"/>
      <c r="H37" s="21">
        <v>12</v>
      </c>
      <c r="I37" s="25">
        <v>0.05960648148148148</v>
      </c>
      <c r="J37" s="22">
        <f t="shared" si="0"/>
        <v>7.091666666666667</v>
      </c>
      <c r="K37" s="20"/>
      <c r="L37" s="18"/>
      <c r="M37" s="47"/>
      <c r="N37" s="2"/>
    </row>
    <row r="38" spans="1:14" s="11" customFormat="1" ht="12.75">
      <c r="A38" s="13">
        <v>37</v>
      </c>
      <c r="B38" s="12" t="s">
        <v>113</v>
      </c>
      <c r="C38" s="12" t="s">
        <v>16</v>
      </c>
      <c r="D38" s="13" t="s">
        <v>88</v>
      </c>
      <c r="E38" s="12" t="s">
        <v>109</v>
      </c>
      <c r="F38" s="13"/>
      <c r="G38" s="13"/>
      <c r="H38" s="4">
        <v>12</v>
      </c>
      <c r="I38" s="17">
        <v>0.06158564814814815</v>
      </c>
      <c r="J38" s="18">
        <f t="shared" si="0"/>
        <v>7.234166666666667</v>
      </c>
      <c r="K38" s="13"/>
      <c r="L38" s="18"/>
      <c r="M38" s="19"/>
      <c r="N38" s="2"/>
    </row>
    <row r="39" spans="1:14" s="11" customFormat="1" ht="12.75">
      <c r="A39" s="13">
        <v>38</v>
      </c>
      <c r="B39" s="12" t="s">
        <v>58</v>
      </c>
      <c r="C39" s="12" t="s">
        <v>59</v>
      </c>
      <c r="D39" s="13" t="s">
        <v>87</v>
      </c>
      <c r="E39" s="12" t="s">
        <v>50</v>
      </c>
      <c r="F39" s="13"/>
      <c r="G39" s="13"/>
      <c r="H39" s="4">
        <v>12</v>
      </c>
      <c r="I39" s="17">
        <v>0.06201388888888889</v>
      </c>
      <c r="J39" s="18">
        <f t="shared" si="0"/>
        <v>7.265</v>
      </c>
      <c r="K39" s="13"/>
      <c r="L39" s="18"/>
      <c r="M39" s="19"/>
      <c r="N39" s="2"/>
    </row>
    <row r="40" spans="1:14" s="11" customFormat="1" ht="12.75">
      <c r="A40" s="13">
        <v>39</v>
      </c>
      <c r="B40" s="40" t="s">
        <v>137</v>
      </c>
      <c r="C40" s="40" t="s">
        <v>56</v>
      </c>
      <c r="D40" s="20" t="s">
        <v>88</v>
      </c>
      <c r="E40" s="40" t="s">
        <v>46</v>
      </c>
      <c r="F40" s="20"/>
      <c r="G40" s="20"/>
      <c r="H40" s="21">
        <v>12</v>
      </c>
      <c r="I40" s="25">
        <v>0.06369212962962963</v>
      </c>
      <c r="J40" s="22">
        <f t="shared" si="0"/>
        <v>7.385833333333333</v>
      </c>
      <c r="K40" s="20"/>
      <c r="L40" s="18"/>
      <c r="M40" s="47"/>
      <c r="N40" s="2"/>
    </row>
    <row r="41" spans="1:14" s="11" customFormat="1" ht="12.75">
      <c r="A41" s="13">
        <v>40</v>
      </c>
      <c r="B41" s="40" t="s">
        <v>66</v>
      </c>
      <c r="C41" s="40" t="s">
        <v>56</v>
      </c>
      <c r="D41" s="20" t="s">
        <v>88</v>
      </c>
      <c r="E41" s="40" t="s">
        <v>46</v>
      </c>
      <c r="F41" s="20"/>
      <c r="G41" s="20"/>
      <c r="H41" s="21">
        <v>12</v>
      </c>
      <c r="I41" s="25">
        <v>0.06414351851851852</v>
      </c>
      <c r="J41" s="22">
        <f t="shared" si="0"/>
        <v>7.418333333333333</v>
      </c>
      <c r="K41" s="20">
        <v>13</v>
      </c>
      <c r="L41" s="18"/>
      <c r="M41" s="47"/>
      <c r="N41" s="2"/>
    </row>
    <row r="42" spans="1:14" s="11" customFormat="1" ht="12.75">
      <c r="A42" s="13">
        <v>41</v>
      </c>
      <c r="B42" s="12" t="s">
        <v>51</v>
      </c>
      <c r="C42" s="12" t="s">
        <v>52</v>
      </c>
      <c r="D42" s="13" t="s">
        <v>88</v>
      </c>
      <c r="E42" s="12" t="s">
        <v>110</v>
      </c>
      <c r="F42" s="13"/>
      <c r="G42" s="13"/>
      <c r="H42" s="4">
        <v>12</v>
      </c>
      <c r="I42" s="17">
        <v>0.08018518518518519</v>
      </c>
      <c r="J42" s="18">
        <f t="shared" si="0"/>
        <v>9.373333333333333</v>
      </c>
      <c r="K42" s="13">
        <v>12</v>
      </c>
      <c r="L42" s="18"/>
      <c r="M42" s="19"/>
      <c r="N42" s="2"/>
    </row>
    <row r="43" spans="1:14" s="11" customFormat="1" ht="12.75">
      <c r="A43" s="13">
        <v>42</v>
      </c>
      <c r="B43" s="40" t="s">
        <v>53</v>
      </c>
      <c r="C43" s="40" t="s">
        <v>54</v>
      </c>
      <c r="D43" s="20" t="s">
        <v>88</v>
      </c>
      <c r="E43" s="40" t="s">
        <v>45</v>
      </c>
      <c r="F43" s="20"/>
      <c r="G43" s="20"/>
      <c r="H43" s="21">
        <v>12</v>
      </c>
      <c r="I43" s="25">
        <v>0.08020833333333334</v>
      </c>
      <c r="J43" s="22">
        <f t="shared" si="0"/>
        <v>9.375</v>
      </c>
      <c r="K43" s="20">
        <v>11</v>
      </c>
      <c r="L43" s="18"/>
      <c r="M43" s="47"/>
      <c r="N43" s="2"/>
    </row>
    <row r="44" spans="1:13" ht="12.75">
      <c r="A44" s="13">
        <v>43</v>
      </c>
      <c r="B44" s="40" t="s">
        <v>76</v>
      </c>
      <c r="C44" s="40" t="s">
        <v>77</v>
      </c>
      <c r="D44" s="20" t="s">
        <v>88</v>
      </c>
      <c r="E44" s="40" t="s">
        <v>46</v>
      </c>
      <c r="F44" s="20"/>
      <c r="G44" s="20"/>
      <c r="H44" s="21">
        <v>10</v>
      </c>
      <c r="I44" s="25">
        <v>0.084375</v>
      </c>
      <c r="J44" s="22">
        <f t="shared" si="0"/>
        <v>12.09</v>
      </c>
      <c r="K44" s="20">
        <v>10</v>
      </c>
      <c r="L44" s="18"/>
      <c r="M44" s="47"/>
    </row>
    <row r="45" spans="1:13" ht="12.75">
      <c r="A45" s="13">
        <v>44</v>
      </c>
      <c r="B45" s="12" t="s">
        <v>34</v>
      </c>
      <c r="C45" s="12" t="s">
        <v>108</v>
      </c>
      <c r="D45" s="13" t="s">
        <v>88</v>
      </c>
      <c r="E45" s="12" t="s">
        <v>111</v>
      </c>
      <c r="H45" s="4">
        <v>10</v>
      </c>
      <c r="I45" s="17">
        <v>0.08540509259259259</v>
      </c>
      <c r="J45" s="18">
        <f t="shared" si="0"/>
        <v>12.179</v>
      </c>
      <c r="K45" s="13">
        <v>9</v>
      </c>
      <c r="L45" s="18"/>
      <c r="M45" s="19"/>
    </row>
    <row r="46" spans="1:13" ht="12.75">
      <c r="A46" s="13">
        <v>45</v>
      </c>
      <c r="B46" s="40" t="s">
        <v>117</v>
      </c>
      <c r="C46" s="40" t="s">
        <v>123</v>
      </c>
      <c r="D46" s="20" t="s">
        <v>88</v>
      </c>
      <c r="E46" s="40" t="s">
        <v>310</v>
      </c>
      <c r="F46" s="20"/>
      <c r="G46" s="20"/>
      <c r="H46" s="21">
        <v>10</v>
      </c>
      <c r="I46" s="25">
        <v>0.08542824074074074</v>
      </c>
      <c r="J46" s="22">
        <f t="shared" si="0"/>
        <v>12.181</v>
      </c>
      <c r="K46" s="20"/>
      <c r="L46" s="18"/>
      <c r="M46" s="47"/>
    </row>
    <row r="47" spans="3:13" ht="12.75">
      <c r="C47" s="12" t="s">
        <v>458</v>
      </c>
      <c r="H47" s="4">
        <v>8</v>
      </c>
      <c r="I47" s="17">
        <v>0.05807870370370371</v>
      </c>
      <c r="J47" s="18">
        <f t="shared" si="0"/>
        <v>10.2725</v>
      </c>
      <c r="L47" s="18"/>
      <c r="M47" s="19"/>
    </row>
    <row r="48" spans="1:14" s="11" customFormat="1" ht="12.75">
      <c r="A48" s="13">
        <v>46</v>
      </c>
      <c r="B48" s="40" t="s">
        <v>450</v>
      </c>
      <c r="C48" s="40" t="s">
        <v>224</v>
      </c>
      <c r="D48" s="20" t="s">
        <v>87</v>
      </c>
      <c r="E48" s="40" t="s">
        <v>50</v>
      </c>
      <c r="F48" s="20"/>
      <c r="G48" s="20"/>
      <c r="H48" s="21">
        <v>8</v>
      </c>
      <c r="I48" s="25">
        <v>0.05810185185185185</v>
      </c>
      <c r="J48" s="22">
        <f t="shared" si="0"/>
        <v>10.275</v>
      </c>
      <c r="K48" s="20"/>
      <c r="L48" s="18"/>
      <c r="M48" s="47"/>
      <c r="N48" s="2"/>
    </row>
    <row r="49" spans="1:14" s="11" customFormat="1" ht="12.75">
      <c r="A49" s="13">
        <v>47</v>
      </c>
      <c r="B49" s="12" t="s">
        <v>47</v>
      </c>
      <c r="C49" s="12" t="s">
        <v>48</v>
      </c>
      <c r="D49" s="13" t="s">
        <v>88</v>
      </c>
      <c r="E49" s="12" t="s">
        <v>309</v>
      </c>
      <c r="F49" s="13"/>
      <c r="G49" s="13"/>
      <c r="H49" s="4">
        <v>8</v>
      </c>
      <c r="I49" s="17">
        <v>0.06748842592592592</v>
      </c>
      <c r="J49" s="18">
        <f t="shared" si="0"/>
        <v>12.088750000000001</v>
      </c>
      <c r="K49" s="13"/>
      <c r="L49" s="18"/>
      <c r="M49" s="19"/>
      <c r="N49" s="2"/>
    </row>
    <row r="50" spans="1:13" ht="12.75">
      <c r="A50" s="13">
        <v>48</v>
      </c>
      <c r="B50" s="12" t="s">
        <v>47</v>
      </c>
      <c r="C50" s="12" t="s">
        <v>454</v>
      </c>
      <c r="D50" s="13" t="s">
        <v>88</v>
      </c>
      <c r="E50" s="12" t="s">
        <v>309</v>
      </c>
      <c r="H50" s="4">
        <v>8</v>
      </c>
      <c r="I50" s="17">
        <v>0.06753472222222222</v>
      </c>
      <c r="J50" s="18">
        <f t="shared" si="0"/>
        <v>12.09375</v>
      </c>
      <c r="L50" s="18"/>
      <c r="M50" s="19"/>
    </row>
    <row r="51" spans="1:14" s="11" customFormat="1" ht="12.75">
      <c r="A51" s="13">
        <v>49</v>
      </c>
      <c r="B51" s="12" t="s">
        <v>17</v>
      </c>
      <c r="C51" s="12" t="s">
        <v>42</v>
      </c>
      <c r="D51" s="13" t="s">
        <v>88</v>
      </c>
      <c r="E51" s="12" t="s">
        <v>45</v>
      </c>
      <c r="F51" s="13"/>
      <c r="G51" s="13"/>
      <c r="H51" s="4">
        <v>8</v>
      </c>
      <c r="I51" s="17">
        <v>0.06759259259259259</v>
      </c>
      <c r="J51" s="18">
        <f t="shared" si="0"/>
        <v>12.1</v>
      </c>
      <c r="K51" s="13">
        <v>8</v>
      </c>
      <c r="L51" s="18"/>
      <c r="M51" s="19"/>
      <c r="N51" s="2"/>
    </row>
    <row r="52" spans="1:13" ht="12.75">
      <c r="A52" s="13">
        <v>50</v>
      </c>
      <c r="B52" s="12" t="s">
        <v>17</v>
      </c>
      <c r="C52" s="12" t="s">
        <v>41</v>
      </c>
      <c r="D52" s="13" t="s">
        <v>88</v>
      </c>
      <c r="E52" s="12" t="s">
        <v>45</v>
      </c>
      <c r="H52" s="4">
        <v>8</v>
      </c>
      <c r="I52" s="17">
        <v>0.06766203703703703</v>
      </c>
      <c r="J52" s="18">
        <f t="shared" si="0"/>
        <v>12.1075</v>
      </c>
      <c r="K52" s="13">
        <v>7</v>
      </c>
      <c r="L52" s="18"/>
      <c r="M52" s="19"/>
    </row>
    <row r="53" spans="1:13" ht="12.75">
      <c r="A53" s="13">
        <v>51</v>
      </c>
      <c r="B53" s="40" t="s">
        <v>13</v>
      </c>
      <c r="C53" s="40" t="s">
        <v>43</v>
      </c>
      <c r="D53" s="20" t="s">
        <v>88</v>
      </c>
      <c r="E53" s="40" t="s">
        <v>46</v>
      </c>
      <c r="F53" s="20"/>
      <c r="G53" s="20"/>
      <c r="H53" s="21">
        <v>8</v>
      </c>
      <c r="I53" s="25">
        <v>0.07001157407407409</v>
      </c>
      <c r="J53" s="22">
        <f t="shared" si="0"/>
        <v>12.36125</v>
      </c>
      <c r="K53" s="20">
        <v>6</v>
      </c>
      <c r="L53" s="18"/>
      <c r="M53" s="47"/>
    </row>
    <row r="54" spans="1:13" ht="12.75">
      <c r="A54" s="13">
        <v>52</v>
      </c>
      <c r="B54" s="40" t="s">
        <v>17</v>
      </c>
      <c r="C54" s="40" t="s">
        <v>30</v>
      </c>
      <c r="D54" s="20" t="s">
        <v>88</v>
      </c>
      <c r="E54" s="40" t="s">
        <v>45</v>
      </c>
      <c r="F54" s="20"/>
      <c r="G54" s="20"/>
      <c r="H54" s="21">
        <v>8</v>
      </c>
      <c r="I54" s="25">
        <v>0.07002314814814815</v>
      </c>
      <c r="J54" s="22">
        <f t="shared" si="0"/>
        <v>12.362499999999999</v>
      </c>
      <c r="K54" s="20">
        <v>5</v>
      </c>
      <c r="L54" s="18"/>
      <c r="M54" s="47"/>
    </row>
    <row r="55" spans="1:14" s="11" customFormat="1" ht="12.75">
      <c r="A55" s="13">
        <v>53</v>
      </c>
      <c r="B55" s="40" t="s">
        <v>47</v>
      </c>
      <c r="C55" s="40" t="s">
        <v>101</v>
      </c>
      <c r="D55" s="20" t="s">
        <v>88</v>
      </c>
      <c r="E55" s="40" t="s">
        <v>309</v>
      </c>
      <c r="F55" s="20"/>
      <c r="G55" s="20"/>
      <c r="H55" s="21">
        <v>8</v>
      </c>
      <c r="I55" s="25">
        <v>0.07003472222222222</v>
      </c>
      <c r="J55" s="22">
        <f t="shared" si="0"/>
        <v>12.36375</v>
      </c>
      <c r="K55" s="20"/>
      <c r="L55" s="18"/>
      <c r="M55" s="47"/>
      <c r="N55" s="2"/>
    </row>
    <row r="56" spans="1:13" ht="12.75">
      <c r="A56" s="13">
        <v>54</v>
      </c>
      <c r="B56" s="12" t="s">
        <v>89</v>
      </c>
      <c r="C56" s="12" t="s">
        <v>107</v>
      </c>
      <c r="D56" s="13" t="s">
        <v>88</v>
      </c>
      <c r="E56" s="12" t="s">
        <v>46</v>
      </c>
      <c r="H56" s="4">
        <v>2</v>
      </c>
      <c r="I56" s="17">
        <v>0.011226851851851854</v>
      </c>
      <c r="J56" s="18">
        <f t="shared" si="0"/>
        <v>8.05</v>
      </c>
      <c r="K56" s="13">
        <v>4</v>
      </c>
      <c r="L56" s="18"/>
      <c r="M56" s="19"/>
    </row>
    <row r="57" spans="1:14" s="11" customFormat="1" ht="12.75">
      <c r="A57" s="13">
        <v>55</v>
      </c>
      <c r="B57" s="12" t="s">
        <v>89</v>
      </c>
      <c r="C57" s="12" t="s">
        <v>106</v>
      </c>
      <c r="D57" s="13" t="s">
        <v>88</v>
      </c>
      <c r="E57" s="12" t="s">
        <v>46</v>
      </c>
      <c r="F57" s="13"/>
      <c r="G57" s="13"/>
      <c r="H57" s="4">
        <v>2</v>
      </c>
      <c r="I57" s="17">
        <v>0.011226851851851854</v>
      </c>
      <c r="J57" s="18">
        <f t="shared" si="0"/>
        <v>8.05</v>
      </c>
      <c r="K57" s="13">
        <v>3</v>
      </c>
      <c r="L57" s="18"/>
      <c r="M57" s="19"/>
      <c r="N57" s="2"/>
    </row>
    <row r="58" spans="1:13" ht="12.75">
      <c r="A58" s="13">
        <v>56</v>
      </c>
      <c r="B58" s="12" t="s">
        <v>455</v>
      </c>
      <c r="C58" s="12" t="s">
        <v>456</v>
      </c>
      <c r="D58" s="13" t="s">
        <v>88</v>
      </c>
      <c r="E58" s="12" t="s">
        <v>46</v>
      </c>
      <c r="H58" s="4">
        <v>1</v>
      </c>
      <c r="I58" s="17">
        <v>0.0855324074074074</v>
      </c>
      <c r="J58" s="18">
        <f>(TRUNC((HOUR(I58)*60+MINUTE(I58)+SECOND(I58)/60)/H58)+(MOD((HOUR(I58)*60+MINUTE(I58)+SECOND(I58)/60),H58)*60/H58/100))</f>
        <v>123.10000000000001</v>
      </c>
      <c r="K58" s="13">
        <v>2</v>
      </c>
      <c r="L58" s="18"/>
      <c r="M58" s="19"/>
    </row>
    <row r="59" spans="1:13" ht="12.75">
      <c r="A59" s="13">
        <v>57</v>
      </c>
      <c r="B59" s="40" t="s">
        <v>66</v>
      </c>
      <c r="C59" s="40" t="s">
        <v>457</v>
      </c>
      <c r="D59" s="20" t="s">
        <v>88</v>
      </c>
      <c r="E59" s="40" t="s">
        <v>46</v>
      </c>
      <c r="F59" s="20"/>
      <c r="G59" s="20"/>
      <c r="H59" s="21">
        <v>1</v>
      </c>
      <c r="I59" s="25">
        <v>0.0855324074074074</v>
      </c>
      <c r="J59" s="22">
        <f>(TRUNC((HOUR(I59)*60+MINUTE(I59)+SECOND(I59)/60)/H59)+(MOD((HOUR(I59)*60+MINUTE(I59)+SECOND(I59)/60),H59)*60/H59/100))</f>
        <v>123.10000000000001</v>
      </c>
      <c r="K59" s="20">
        <v>1</v>
      </c>
      <c r="L59" s="18"/>
      <c r="M59" s="47"/>
    </row>
    <row r="61" ht="12.75">
      <c r="N61" s="11"/>
    </row>
    <row r="64" spans="1:14" s="24" customFormat="1" ht="12.75">
      <c r="A64" s="13"/>
      <c r="B64" s="12"/>
      <c r="C64" s="12"/>
      <c r="D64" s="13"/>
      <c r="E64" s="12"/>
      <c r="F64" s="13"/>
      <c r="G64" s="13"/>
      <c r="H64" s="4"/>
      <c r="I64" s="17"/>
      <c r="J64" s="18"/>
      <c r="K64" s="13"/>
      <c r="L64" s="1"/>
      <c r="M64" s="6"/>
      <c r="N64" s="23"/>
    </row>
    <row r="69" ht="12.75">
      <c r="N69" s="11"/>
    </row>
    <row r="71" spans="1:13" s="24" customFormat="1" ht="12.75">
      <c r="A71" s="13"/>
      <c r="B71" s="12"/>
      <c r="C71" s="12"/>
      <c r="D71" s="13"/>
      <c r="E71" s="12"/>
      <c r="F71" s="13"/>
      <c r="G71" s="13"/>
      <c r="H71" s="4"/>
      <c r="I71" s="17"/>
      <c r="J71" s="18"/>
      <c r="K71" s="13"/>
      <c r="L71" s="1"/>
      <c r="M71" s="6"/>
    </row>
    <row r="72" ht="12.75">
      <c r="N72" s="11"/>
    </row>
    <row r="89" spans="1:13" s="23" customFormat="1" ht="12.75">
      <c r="A89" s="13"/>
      <c r="B89" s="12"/>
      <c r="C89" s="12"/>
      <c r="D89" s="13"/>
      <c r="E89" s="12"/>
      <c r="F89" s="13"/>
      <c r="G89" s="13"/>
      <c r="H89" s="4"/>
      <c r="I89" s="17"/>
      <c r="J89" s="18"/>
      <c r="K89" s="13"/>
      <c r="L89" s="1"/>
      <c r="M89" s="6"/>
    </row>
    <row r="94" spans="1:13" s="23" customFormat="1" ht="12.75">
      <c r="A94" s="13"/>
      <c r="B94" s="12"/>
      <c r="C94" s="12"/>
      <c r="D94" s="13"/>
      <c r="E94" s="12"/>
      <c r="F94" s="13"/>
      <c r="G94" s="13"/>
      <c r="H94" s="4"/>
      <c r="I94" s="17"/>
      <c r="J94" s="18"/>
      <c r="K94" s="13"/>
      <c r="L94" s="1"/>
      <c r="M94" s="6"/>
    </row>
    <row r="95" spans="1:13" s="23" customFormat="1" ht="12.75">
      <c r="A95" s="13"/>
      <c r="B95" s="12"/>
      <c r="C95" s="12"/>
      <c r="D95" s="13"/>
      <c r="E95" s="12"/>
      <c r="F95" s="13"/>
      <c r="G95" s="13"/>
      <c r="H95" s="4"/>
      <c r="I95" s="17"/>
      <c r="J95" s="18"/>
      <c r="K95" s="13"/>
      <c r="L95" s="1"/>
      <c r="M95" s="6"/>
    </row>
    <row r="97" spans="1:13" s="23" customFormat="1" ht="12.75">
      <c r="A97" s="13"/>
      <c r="B97" s="12"/>
      <c r="C97" s="12"/>
      <c r="D97" s="13"/>
      <c r="E97" s="12"/>
      <c r="F97" s="13"/>
      <c r="G97" s="13"/>
      <c r="H97" s="4"/>
      <c r="I97" s="17"/>
      <c r="J97" s="18"/>
      <c r="K97" s="13"/>
      <c r="L97" s="1"/>
      <c r="M97" s="6"/>
    </row>
    <row r="100" spans="1:13" s="23" customFormat="1" ht="12.75">
      <c r="A100" s="13"/>
      <c r="B100" s="12"/>
      <c r="C100" s="12"/>
      <c r="D100" s="13"/>
      <c r="E100" s="12"/>
      <c r="F100" s="13"/>
      <c r="G100" s="13"/>
      <c r="H100" s="4"/>
      <c r="I100" s="17"/>
      <c r="J100" s="18"/>
      <c r="K100" s="13"/>
      <c r="L100" s="1"/>
      <c r="M100" s="6"/>
    </row>
    <row r="104" spans="1:13" s="23" customFormat="1" ht="12.75">
      <c r="A104" s="13"/>
      <c r="B104" s="12"/>
      <c r="C104" s="12"/>
      <c r="D104" s="13"/>
      <c r="E104" s="12"/>
      <c r="F104" s="13"/>
      <c r="G104" s="13"/>
      <c r="H104" s="4"/>
      <c r="I104" s="17"/>
      <c r="J104" s="18"/>
      <c r="K104" s="13"/>
      <c r="L104" s="1"/>
      <c r="M104" s="6"/>
    </row>
    <row r="107" spans="1:13" s="23" customFormat="1" ht="12.75">
      <c r="A107" s="13"/>
      <c r="B107" s="12"/>
      <c r="C107" s="12"/>
      <c r="D107" s="13"/>
      <c r="E107" s="12"/>
      <c r="F107" s="13"/>
      <c r="G107" s="13"/>
      <c r="H107" s="4"/>
      <c r="I107" s="17"/>
      <c r="J107" s="18"/>
      <c r="K107" s="13"/>
      <c r="L107" s="1"/>
      <c r="M107" s="6"/>
    </row>
    <row r="108" spans="1:13" s="23" customFormat="1" ht="12.75">
      <c r="A108" s="13"/>
      <c r="B108" s="12"/>
      <c r="C108" s="12"/>
      <c r="D108" s="13"/>
      <c r="E108" s="12"/>
      <c r="F108" s="13"/>
      <c r="G108" s="13"/>
      <c r="H108" s="4"/>
      <c r="I108" s="17"/>
      <c r="J108" s="18"/>
      <c r="K108" s="13"/>
      <c r="L108" s="1"/>
      <c r="M108" s="6"/>
    </row>
    <row r="109" spans="1:13" s="23" customFormat="1" ht="12.75">
      <c r="A109" s="13"/>
      <c r="B109" s="12"/>
      <c r="C109" s="12"/>
      <c r="D109" s="13"/>
      <c r="E109" s="12"/>
      <c r="F109" s="13"/>
      <c r="G109" s="13"/>
      <c r="H109" s="4"/>
      <c r="I109" s="17"/>
      <c r="J109" s="18"/>
      <c r="K109" s="13"/>
      <c r="L109" s="1"/>
      <c r="M109" s="6"/>
    </row>
    <row r="112" spans="1:13" s="23" customFormat="1" ht="12.75">
      <c r="A112" s="13"/>
      <c r="B112" s="12"/>
      <c r="C112" s="12"/>
      <c r="D112" s="13"/>
      <c r="E112" s="12"/>
      <c r="F112" s="13"/>
      <c r="G112" s="13"/>
      <c r="H112" s="4"/>
      <c r="I112" s="17"/>
      <c r="J112" s="18"/>
      <c r="K112" s="13"/>
      <c r="L112" s="1"/>
      <c r="M112" s="6"/>
    </row>
    <row r="113" spans="1:13" s="23" customFormat="1" ht="12.75">
      <c r="A113" s="13"/>
      <c r="B113" s="12"/>
      <c r="C113" s="12"/>
      <c r="D113" s="13"/>
      <c r="E113" s="12"/>
      <c r="F113" s="13"/>
      <c r="G113" s="13"/>
      <c r="H113" s="4"/>
      <c r="I113" s="17"/>
      <c r="J113" s="18"/>
      <c r="K113" s="13"/>
      <c r="L113" s="1"/>
      <c r="M113" s="6"/>
    </row>
    <row r="115" spans="1:13" s="23" customFormat="1" ht="12.75">
      <c r="A115" s="13"/>
      <c r="B115" s="12"/>
      <c r="C115" s="12"/>
      <c r="D115" s="13"/>
      <c r="E115" s="12"/>
      <c r="F115" s="13"/>
      <c r="G115" s="13"/>
      <c r="H115" s="4"/>
      <c r="I115" s="17"/>
      <c r="J115" s="18"/>
      <c r="K115" s="13"/>
      <c r="L115" s="1"/>
      <c r="M115" s="6"/>
    </row>
    <row r="116" spans="1:13" s="23" customFormat="1" ht="12.75">
      <c r="A116" s="13"/>
      <c r="B116" s="12"/>
      <c r="C116" s="12"/>
      <c r="D116" s="13"/>
      <c r="E116" s="12"/>
      <c r="F116" s="13"/>
      <c r="G116" s="13"/>
      <c r="H116" s="4"/>
      <c r="I116" s="17"/>
      <c r="J116" s="18"/>
      <c r="K116" s="13"/>
      <c r="L116" s="1"/>
      <c r="M116" s="6"/>
    </row>
    <row r="118" spans="1:13" s="23" customFormat="1" ht="12.75">
      <c r="A118" s="13"/>
      <c r="B118" s="12"/>
      <c r="C118" s="12"/>
      <c r="D118" s="13"/>
      <c r="E118" s="12"/>
      <c r="F118" s="13"/>
      <c r="G118" s="13"/>
      <c r="H118" s="4"/>
      <c r="I118" s="17"/>
      <c r="J118" s="18"/>
      <c r="K118" s="13"/>
      <c r="L118" s="1"/>
      <c r="M118" s="6"/>
    </row>
    <row r="120" spans="1:13" s="23" customFormat="1" ht="12.75">
      <c r="A120" s="13"/>
      <c r="B120" s="12"/>
      <c r="C120" s="12"/>
      <c r="D120" s="13"/>
      <c r="E120" s="12"/>
      <c r="F120" s="13"/>
      <c r="G120" s="13"/>
      <c r="H120" s="4"/>
      <c r="I120" s="17"/>
      <c r="J120" s="18"/>
      <c r="K120" s="13"/>
      <c r="L120" s="1"/>
      <c r="M120" s="6"/>
    </row>
    <row r="125" spans="1:13" s="23" customFormat="1" ht="12.75">
      <c r="A125" s="13"/>
      <c r="B125" s="12"/>
      <c r="C125" s="12"/>
      <c r="D125" s="13"/>
      <c r="E125" s="12"/>
      <c r="F125" s="13"/>
      <c r="G125" s="13"/>
      <c r="H125" s="4"/>
      <c r="I125" s="17"/>
      <c r="J125" s="18"/>
      <c r="K125" s="13"/>
      <c r="L125" s="1"/>
      <c r="M125" s="6"/>
    </row>
    <row r="126" spans="1:13" s="23" customFormat="1" ht="12.75">
      <c r="A126" s="13"/>
      <c r="B126" s="12"/>
      <c r="C126" s="12"/>
      <c r="D126" s="13"/>
      <c r="E126" s="12"/>
      <c r="F126" s="13"/>
      <c r="G126" s="13"/>
      <c r="H126" s="4"/>
      <c r="I126" s="17"/>
      <c r="J126" s="18"/>
      <c r="K126" s="13"/>
      <c r="L126" s="1"/>
      <c r="M126" s="6"/>
    </row>
    <row r="127" spans="1:13" s="23" customFormat="1" ht="12.75">
      <c r="A127" s="13"/>
      <c r="B127" s="12"/>
      <c r="C127" s="12"/>
      <c r="D127" s="13"/>
      <c r="E127" s="12"/>
      <c r="F127" s="13"/>
      <c r="G127" s="13"/>
      <c r="H127" s="4"/>
      <c r="I127" s="17"/>
      <c r="J127" s="18"/>
      <c r="K127" s="13"/>
      <c r="L127" s="1"/>
      <c r="M127" s="6"/>
    </row>
    <row r="129" spans="1:14" s="11" customFormat="1" ht="12.75">
      <c r="A129" s="13"/>
      <c r="B129" s="12"/>
      <c r="C129" s="12"/>
      <c r="D129" s="13"/>
      <c r="E129" s="12"/>
      <c r="F129" s="13"/>
      <c r="G129" s="13"/>
      <c r="H129" s="4"/>
      <c r="I129" s="17"/>
      <c r="J129" s="18"/>
      <c r="K129" s="13"/>
      <c r="L129" s="1"/>
      <c r="M129" s="6"/>
      <c r="N129" s="2"/>
    </row>
    <row r="131" spans="1:13" s="23" customFormat="1" ht="12.75">
      <c r="A131" s="13"/>
      <c r="B131" s="12"/>
      <c r="C131" s="12"/>
      <c r="D131" s="13"/>
      <c r="E131" s="12"/>
      <c r="F131" s="13"/>
      <c r="G131" s="13"/>
      <c r="H131" s="4"/>
      <c r="I131" s="17"/>
      <c r="J131" s="18"/>
      <c r="K131" s="13"/>
      <c r="L131" s="1"/>
      <c r="M131" s="6"/>
    </row>
  </sheetData>
  <printOptions/>
  <pageMargins left="0.54" right="0.55" top="1.38" bottom="0.6" header="0.45" footer="0.2362204724409449"/>
  <pageSetup fitToHeight="2" fitToWidth="1" horizontalDpi="300" verticalDpi="300" orientation="portrait" paperSize="9" scale="91" r:id="rId1"/>
  <headerFooter alignWithMargins="0">
    <oddHeader>&amp;C&amp;"Arial CE,Pogrubiony"&amp;20 &amp;18 6. Półmaraton Energetyków &amp;16
&amp;14 8. Grand Prix Energetyków / 1. RYBOST CUP&amp;"Arial CE,Standardowy"&amp;10
&amp;12Rybnik-Stodoły, 08.06.2008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Elektrownia RYBNIK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Grzegoz Wnuk</dc:creator>
  <cp:keywords/>
  <dc:description/>
  <cp:lastModifiedBy>G_Wnuk</cp:lastModifiedBy>
  <cp:lastPrinted>2008-06-09T09:05:56Z</cp:lastPrinted>
  <dcterms:created xsi:type="dcterms:W3CDTF">2003-12-05T23:26:42Z</dcterms:created>
  <dcterms:modified xsi:type="dcterms:W3CDTF">2008-06-09T09:07:07Z</dcterms:modified>
  <cp:category/>
  <cp:version/>
  <cp:contentType/>
  <cp:contentStatus/>
</cp:coreProperties>
</file>